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O\2021\Rekonštrukcia\"/>
    </mc:Choice>
  </mc:AlternateContent>
  <xr:revisionPtr revIDLastSave="0" documentId="8_{A6E07404-891E-4BA3-A5E8-BA6294B74F4C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Sumarizácia" sheetId="2" r:id="rId1"/>
    <sheet name="Miest. 11" sheetId="3" r:id="rId2"/>
    <sheet name="Miest. 14" sheetId="4" r:id="rId3"/>
    <sheet name="Miest. 16" sheetId="5" r:id="rId4"/>
    <sheet name="miest. 13 SS" sheetId="6" r:id="rId5"/>
    <sheet name="Chodba" sheetId="7" r:id="rId6"/>
    <sheet name="Hala a miest. k hale" sheetId="8" r:id="rId7"/>
    <sheet name="Ostatné" sheetId="1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5" l="1"/>
  <c r="E19" i="5" s="1"/>
  <c r="B19" i="3"/>
  <c r="E7" i="8"/>
  <c r="E8" i="8"/>
  <c r="E10" i="8"/>
  <c r="E12" i="8"/>
  <c r="E13" i="8"/>
  <c r="E14" i="8"/>
  <c r="E16" i="8"/>
  <c r="E17" i="8"/>
  <c r="E18" i="8"/>
  <c r="E19" i="8"/>
  <c r="E20" i="8"/>
  <c r="E6" i="8"/>
  <c r="E7" i="7"/>
  <c r="E8" i="7"/>
  <c r="E9" i="7"/>
  <c r="E10" i="7"/>
  <c r="E12" i="7"/>
  <c r="E13" i="7"/>
  <c r="E14" i="7"/>
  <c r="E15" i="7"/>
  <c r="E16" i="7"/>
  <c r="E17" i="7"/>
  <c r="E18" i="7"/>
  <c r="E19" i="7"/>
  <c r="E20" i="7"/>
  <c r="E21" i="7"/>
  <c r="E23" i="7"/>
  <c r="E24" i="7"/>
  <c r="E25" i="7"/>
  <c r="E26" i="7"/>
  <c r="E27" i="7"/>
  <c r="E6" i="7"/>
  <c r="B14" i="2"/>
  <c r="D14" i="2" s="1"/>
  <c r="E7" i="6"/>
  <c r="E27" i="6" s="1"/>
  <c r="B12" i="2" s="1"/>
  <c r="D12" i="2" s="1"/>
  <c r="E8" i="6"/>
  <c r="E9" i="6"/>
  <c r="E11" i="6"/>
  <c r="E12" i="6"/>
  <c r="E13" i="6"/>
  <c r="E14" i="6"/>
  <c r="E15" i="6"/>
  <c r="E16" i="6"/>
  <c r="E17" i="6"/>
  <c r="E18" i="6"/>
  <c r="E19" i="6"/>
  <c r="E21" i="6"/>
  <c r="E22" i="6"/>
  <c r="E23" i="6"/>
  <c r="E24" i="6"/>
  <c r="E25" i="6"/>
  <c r="E26" i="6"/>
  <c r="E6" i="6"/>
  <c r="E7" i="5"/>
  <c r="E8" i="5"/>
  <c r="E9" i="5"/>
  <c r="E10" i="5"/>
  <c r="E12" i="5"/>
  <c r="E13" i="5"/>
  <c r="E14" i="5"/>
  <c r="E15" i="5"/>
  <c r="E16" i="5"/>
  <c r="E17" i="5"/>
  <c r="E18" i="5"/>
  <c r="E20" i="5"/>
  <c r="E21" i="5"/>
  <c r="E22" i="5"/>
  <c r="E24" i="5"/>
  <c r="E25" i="5"/>
  <c r="E26" i="5"/>
  <c r="E27" i="5"/>
  <c r="E28" i="5"/>
  <c r="E29" i="5"/>
  <c r="E6" i="5"/>
  <c r="E7" i="4"/>
  <c r="E8" i="4"/>
  <c r="E9" i="4"/>
  <c r="E10" i="4"/>
  <c r="E12" i="4"/>
  <c r="E13" i="4"/>
  <c r="E14" i="4"/>
  <c r="E15" i="4"/>
  <c r="E16" i="4"/>
  <c r="E17" i="4"/>
  <c r="E18" i="4"/>
  <c r="E20" i="4"/>
  <c r="E21" i="4"/>
  <c r="E22" i="4"/>
  <c r="E24" i="4"/>
  <c r="E25" i="4"/>
  <c r="E26" i="4"/>
  <c r="E27" i="4"/>
  <c r="E28" i="4"/>
  <c r="E29" i="4"/>
  <c r="E6" i="4"/>
  <c r="E30" i="4" s="1"/>
  <c r="B10" i="2" s="1"/>
  <c r="D10" i="2" s="1"/>
  <c r="B19" i="4"/>
  <c r="E19" i="4" s="1"/>
  <c r="B11" i="8"/>
  <c r="E11" i="8" s="1"/>
  <c r="E7" i="3"/>
  <c r="E8" i="3"/>
  <c r="E9" i="3"/>
  <c r="E10" i="3"/>
  <c r="E11" i="3"/>
  <c r="E12" i="3"/>
  <c r="E14" i="3"/>
  <c r="E15" i="3"/>
  <c r="E16" i="3"/>
  <c r="E17" i="3"/>
  <c r="E18" i="3"/>
  <c r="E19" i="3"/>
  <c r="E20" i="3"/>
  <c r="E21" i="3"/>
  <c r="E22" i="3"/>
  <c r="E24" i="3"/>
  <c r="E25" i="3"/>
  <c r="E26" i="3"/>
  <c r="E27" i="3"/>
  <c r="E28" i="3"/>
  <c r="E29" i="3"/>
  <c r="E6" i="3"/>
  <c r="E12" i="1"/>
  <c r="E9" i="1"/>
  <c r="E10" i="1"/>
  <c r="E13" i="1"/>
  <c r="E14" i="1"/>
  <c r="E15" i="1"/>
  <c r="E16" i="1"/>
  <c r="E6" i="1"/>
  <c r="B8" i="1"/>
  <c r="E8" i="1" s="1"/>
  <c r="E30" i="5" l="1"/>
  <c r="B11" i="2" s="1"/>
  <c r="D11" i="2" s="1"/>
  <c r="E28" i="7"/>
  <c r="B13" i="2" s="1"/>
  <c r="D13" i="2" s="1"/>
  <c r="E30" i="3"/>
  <c r="B9" i="2" s="1"/>
  <c r="E17" i="1"/>
  <c r="B15" i="2" s="1"/>
  <c r="D15" i="2" s="1"/>
  <c r="D9" i="2" l="1"/>
  <c r="D16" i="2" s="1"/>
  <c r="B16" i="2"/>
</calcChain>
</file>

<file path=xl/sharedStrings.xml><?xml version="1.0" encoding="utf-8"?>
<sst xmlns="http://schemas.openxmlformats.org/spreadsheetml/2006/main" count="349" uniqueCount="109">
  <si>
    <t xml:space="preserve">množstvo </t>
  </si>
  <si>
    <t>Príloha č. 3 - Položkový výkaz výmer a rozpočet</t>
  </si>
  <si>
    <t>Búracie práce</t>
  </si>
  <si>
    <t>MJ</t>
  </si>
  <si>
    <r>
      <t>m</t>
    </r>
    <r>
      <rPr>
        <sz val="11"/>
        <color theme="1"/>
        <rFont val="Calibri"/>
        <family val="2"/>
        <charset val="238"/>
      </rPr>
      <t>²</t>
    </r>
  </si>
  <si>
    <t>m²</t>
  </si>
  <si>
    <t>Stavebné práce</t>
  </si>
  <si>
    <t>Ostatné práce</t>
  </si>
  <si>
    <t>zakrývanie</t>
  </si>
  <si>
    <t>celok</t>
  </si>
  <si>
    <t>Odvoz a likvidácia odpadu</t>
  </si>
  <si>
    <t>Pridružený materiál (tmel, páska, škárovačka, fólia..)</t>
  </si>
  <si>
    <t>Hrubá vysprávka pred maľovaním 15% z celkovej plochy</t>
  </si>
  <si>
    <t>Presun hmôt (dovoz tovaru, ručné nosenie po stavbe, vynosenie odpadu)</t>
  </si>
  <si>
    <t>Ostatné</t>
  </si>
  <si>
    <t>Demontáž dreveného obloženia stropu (bufet)</t>
  </si>
  <si>
    <t>Oprava podlahy vstupu</t>
  </si>
  <si>
    <t>maľba vstupu do objektu (penetrácia + farba 2x modrá / biela)</t>
  </si>
  <si>
    <t>Hrubé čistenie a vývoz neporiadku</t>
  </si>
  <si>
    <t>Jednotková cena bez DPH</t>
  </si>
  <si>
    <t>Spolu bez DPH</t>
  </si>
  <si>
    <t>CELKOM za ostatné</t>
  </si>
  <si>
    <t>sadzba DPH</t>
  </si>
  <si>
    <t>Cena celkom bez DPH</t>
  </si>
  <si>
    <t>Cena celkom s DPH</t>
  </si>
  <si>
    <t>Miestnosť č. 11</t>
  </si>
  <si>
    <t>Obitie obkladu a dlažby</t>
  </si>
  <si>
    <t>Očistenie povrchu po obklade</t>
  </si>
  <si>
    <t>demontáž umyvadla</t>
  </si>
  <si>
    <t>ks</t>
  </si>
  <si>
    <t>Očistenie vetracieho potrubia</t>
  </si>
  <si>
    <t>Demontáž podlahy (lino)</t>
  </si>
  <si>
    <t>Očistenie povrchu po podlahe</t>
  </si>
  <si>
    <r>
      <t>m</t>
    </r>
    <r>
      <rPr>
        <sz val="11"/>
        <color theme="1"/>
        <rFont val="Calibri"/>
        <family val="2"/>
        <charset val="238"/>
      </rPr>
      <t>³</t>
    </r>
  </si>
  <si>
    <t>Demontáž vchodových dverí</t>
  </si>
  <si>
    <t>Vyspravenie pod dlažbu a obklad</t>
  </si>
  <si>
    <t>Obklad</t>
  </si>
  <si>
    <r>
      <t>m</t>
    </r>
    <r>
      <rPr>
        <sz val="11"/>
        <color rgb="FF000000"/>
        <rFont val="Calibri"/>
        <family val="2"/>
        <charset val="238"/>
      </rPr>
      <t>²</t>
    </r>
  </si>
  <si>
    <t>Parketová lišta</t>
  </si>
  <si>
    <t>bm</t>
  </si>
  <si>
    <t>montáž umyvadla</t>
  </si>
  <si>
    <t>Výspravky pred maľovaním 15% z celkovej plochy (Sadrová omietka KNAUF Rotband)</t>
  </si>
  <si>
    <t>Náter vetracieho potrubia</t>
  </si>
  <si>
    <t>Náter zárubne</t>
  </si>
  <si>
    <t>maľba (penetrácia + farba 2x Primalex plus)</t>
  </si>
  <si>
    <t>Dvere (800mm)</t>
  </si>
  <si>
    <t>Hrubé čistenie</t>
  </si>
  <si>
    <t>Presun hmôt (dovoz tovaru, ručné nosenie po stavbe, vynosenie odpadu</t>
  </si>
  <si>
    <t>Miestnosť č. 14</t>
  </si>
  <si>
    <t>Obitie plesnivej omietky</t>
  </si>
  <si>
    <t>Obitie opadajúcej omietky (cca 15%)</t>
  </si>
  <si>
    <t>Oprava omietky (penetrácia, omietka, vyrovnávanie) - 20% z celkovej plochy (Vápenno-cementová omietka Baumit MVR Uni s bielym cementom)</t>
  </si>
  <si>
    <t>Omietka na opravu plesnivej steny</t>
  </si>
  <si>
    <t>Hydroizolácia 2x náter</t>
  </si>
  <si>
    <t>Systémové hydroizolačné pásky</t>
  </si>
  <si>
    <t>Dlažba</t>
  </si>
  <si>
    <t>Výspravky pred maľovaním 15% z celkovej plochy (Sadrová omietka KNAUF IZOPRIP)</t>
  </si>
  <si>
    <t>Protipleňový náter (Primalex IZOPRIM) - kúpeľňa</t>
  </si>
  <si>
    <t>Pridružený materiál (tmel, páska, škárovačka, fólia</t>
  </si>
  <si>
    <t>Miestnosť č. 16</t>
  </si>
  <si>
    <t>Obitie opadajúcej omietky (cca 20%)</t>
  </si>
  <si>
    <t>Oprava omietky (penetrácia, omietka, vyrovnávanie) - 30% z celkovej plochy (Vápenno-cementová omietka Baumit MVR Uni s bielym cementom)</t>
  </si>
  <si>
    <t>Miestnosť č. 13 (Sieň slávy)</t>
  </si>
  <si>
    <t>Demontáž dverí</t>
  </si>
  <si>
    <t>Oprava odtoku sprchy</t>
  </si>
  <si>
    <t>Oprava silikónov (sprcha)</t>
  </si>
  <si>
    <t>Montáž WC</t>
  </si>
  <si>
    <t>Dvere (600mm) - 1xĽ, 2xP</t>
  </si>
  <si>
    <t>Chodba</t>
  </si>
  <si>
    <t>Demontáž dreveného obloženia</t>
  </si>
  <si>
    <t>Presun dverí (plastové dvere)</t>
  </si>
  <si>
    <t>Očistenie povrchu po drevenom obklade</t>
  </si>
  <si>
    <t>Demontáž a likvidácia osvetlenia</t>
  </si>
  <si>
    <t>Montáž SDK stropu</t>
  </si>
  <si>
    <t>Hrubá vysprávka pred maľovaním 10% z celkovej plochy</t>
  </si>
  <si>
    <t>Uloženie koberca</t>
  </si>
  <si>
    <t>Dvere (1450mm)</t>
  </si>
  <si>
    <t xml:space="preserve">Dvere (600mm)   </t>
  </si>
  <si>
    <t>Montáž a dodávka svietidiel (LED stropné svietidlo Eglo 99265 FUEVA 5 IP44 20W 2200lm 3000K biele)</t>
  </si>
  <si>
    <t>Náter záubne</t>
  </si>
  <si>
    <t>Stierkovanie chodby (steny)</t>
  </si>
  <si>
    <t>Maľba (penetrácia + farba 2x Primalex plus)</t>
  </si>
  <si>
    <t>Hala a miestnosť k hale</t>
  </si>
  <si>
    <t>Demontáž fólie zo skiel (0,6x1,80)</t>
  </si>
  <si>
    <t>Demontáž dreveného obloženia zo stĺpov</t>
  </si>
  <si>
    <t>Montáž SDK (kapotáž stĺpov)</t>
  </si>
  <si>
    <t>Oblep dverí (modrá fólia)</t>
  </si>
  <si>
    <t>Náter výsledkovej tabule</t>
  </si>
  <si>
    <t>Maľba (penetrácia + farba 2x Modrá/biela)</t>
  </si>
  <si>
    <t>Miestnosť č. 13</t>
  </si>
  <si>
    <t>Hala a miest. k hale</t>
  </si>
  <si>
    <t>Demontáž záchoda</t>
  </si>
  <si>
    <t>CELKOM za miestnosť 11</t>
  </si>
  <si>
    <t>CELKOM za miestnosť 14</t>
  </si>
  <si>
    <t>CELKOM za miestnosť 16</t>
  </si>
  <si>
    <t>CELKOM za miestnosť 13 Sieň slávy</t>
  </si>
  <si>
    <t>CELKOM za chodbu</t>
  </si>
  <si>
    <t>CELKOM za halu a miestnosť k hale</t>
  </si>
  <si>
    <t>Celkové náklady</t>
  </si>
  <si>
    <t>Cenová rekapitulácia jednotlivých miestností</t>
  </si>
  <si>
    <t>Dátum:</t>
  </si>
  <si>
    <t>podpis štatutárneho orgánu uchádzača alebo člena</t>
  </si>
  <si>
    <t>štatutárneho orgánu alebo iného zástupcu uchádzača,</t>
  </si>
  <si>
    <t>oprávneného konať v mene uchádzača</t>
  </si>
  <si>
    <t>Názov zákazky: Rekonštrukcia haly SSTZ</t>
  </si>
  <si>
    <t>Obchodný názov uchádzača:</t>
  </si>
  <si>
    <t>Obklad keramický</t>
  </si>
  <si>
    <t>Parkety (laminátová podlaha)</t>
  </si>
  <si>
    <t>Dlažba keramická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</si>
</sst>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9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4" fontId="0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44" fontId="11" fillId="0" borderId="1" xfId="0" applyNumberFormat="1" applyFont="1" applyBorder="1" applyAlignment="1">
      <alignment horizontal="center" vertical="center"/>
    </xf>
    <xf numFmtId="9" fontId="11" fillId="0" borderId="1" xfId="2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44" fontId="11" fillId="0" borderId="3" xfId="0" applyNumberFormat="1" applyFont="1" applyBorder="1" applyAlignment="1">
      <alignment horizontal="center" vertical="center"/>
    </xf>
    <xf numFmtId="9" fontId="11" fillId="0" borderId="3" xfId="2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44" fontId="12" fillId="2" borderId="5" xfId="0" applyNumberFormat="1" applyFont="1" applyFill="1" applyBorder="1"/>
    <xf numFmtId="0" fontId="12" fillId="2" borderId="5" xfId="0" applyFont="1" applyFill="1" applyBorder="1"/>
    <xf numFmtId="44" fontId="12" fillId="2" borderId="4" xfId="0" applyNumberFormat="1" applyFont="1" applyFill="1" applyBorder="1"/>
    <xf numFmtId="0" fontId="11" fillId="0" borderId="0" xfId="0" applyFont="1"/>
    <xf numFmtId="0" fontId="13" fillId="0" borderId="0" xfId="0" applyFont="1" applyAlignment="1">
      <alignment horizontal="left"/>
    </xf>
    <xf numFmtId="0" fontId="0" fillId="0" borderId="7" xfId="0" applyBorder="1"/>
    <xf numFmtId="0" fontId="0" fillId="0" borderId="7" xfId="0" applyFont="1" applyBorder="1"/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opLeftCell="A4" workbookViewId="0">
      <selection activeCell="J11" sqref="J11"/>
    </sheetView>
  </sheetViews>
  <sheetFormatPr defaultRowHeight="14.5" x14ac:dyDescent="0.35"/>
  <cols>
    <col min="1" max="1" width="26.54296875" customWidth="1"/>
    <col min="2" max="2" width="24.453125" customWidth="1"/>
    <col min="3" max="3" width="14" customWidth="1"/>
    <col min="4" max="4" width="21.453125" customWidth="1"/>
  </cols>
  <sheetData>
    <row r="1" spans="1:4" x14ac:dyDescent="0.35">
      <c r="A1" s="2" t="s">
        <v>104</v>
      </c>
    </row>
    <row r="3" spans="1:4" ht="18.5" x14ac:dyDescent="0.45">
      <c r="A3" s="46" t="s">
        <v>99</v>
      </c>
    </row>
    <row r="4" spans="1:4" ht="18.5" x14ac:dyDescent="0.45">
      <c r="A4" s="46"/>
    </row>
    <row r="5" spans="1:4" ht="18.5" x14ac:dyDescent="0.45">
      <c r="A5" s="46" t="s">
        <v>105</v>
      </c>
      <c r="B5" s="49"/>
      <c r="C5" s="49"/>
      <c r="D5" s="49"/>
    </row>
    <row r="6" spans="1:4" ht="18.5" x14ac:dyDescent="0.45">
      <c r="A6" s="46"/>
    </row>
    <row r="8" spans="1:4" ht="35.25" customHeight="1" x14ac:dyDescent="0.35">
      <c r="A8" s="34"/>
      <c r="B8" s="35" t="s">
        <v>23</v>
      </c>
      <c r="C8" s="35" t="s">
        <v>22</v>
      </c>
      <c r="D8" s="35" t="s">
        <v>24</v>
      </c>
    </row>
    <row r="9" spans="1:4" ht="18.5" x14ac:dyDescent="0.35">
      <c r="A9" s="36" t="s">
        <v>25</v>
      </c>
      <c r="B9" s="37">
        <f>'Miest. 11'!E30</f>
        <v>0</v>
      </c>
      <c r="C9" s="38"/>
      <c r="D9" s="37">
        <f t="shared" ref="D9:D14" si="0">B9*(C9+1)</f>
        <v>0</v>
      </c>
    </row>
    <row r="10" spans="1:4" ht="18.5" x14ac:dyDescent="0.35">
      <c r="A10" s="36" t="s">
        <v>48</v>
      </c>
      <c r="B10" s="37">
        <f>'Miest. 14'!E30</f>
        <v>0</v>
      </c>
      <c r="C10" s="38"/>
      <c r="D10" s="37">
        <f t="shared" si="0"/>
        <v>0</v>
      </c>
    </row>
    <row r="11" spans="1:4" ht="18.5" x14ac:dyDescent="0.35">
      <c r="A11" s="36" t="s">
        <v>59</v>
      </c>
      <c r="B11" s="37">
        <f>'Miest. 16'!E30</f>
        <v>0</v>
      </c>
      <c r="C11" s="38"/>
      <c r="D11" s="37">
        <f t="shared" si="0"/>
        <v>0</v>
      </c>
    </row>
    <row r="12" spans="1:4" ht="18.5" x14ac:dyDescent="0.35">
      <c r="A12" s="36" t="s">
        <v>89</v>
      </c>
      <c r="B12" s="37">
        <f>'miest. 13 SS'!E27</f>
        <v>0</v>
      </c>
      <c r="C12" s="38"/>
      <c r="D12" s="37">
        <f t="shared" si="0"/>
        <v>0</v>
      </c>
    </row>
    <row r="13" spans="1:4" ht="18.5" x14ac:dyDescent="0.35">
      <c r="A13" s="36" t="s">
        <v>68</v>
      </c>
      <c r="B13" s="37">
        <f>Chodba!E28</f>
        <v>0</v>
      </c>
      <c r="C13" s="38"/>
      <c r="D13" s="37">
        <f t="shared" si="0"/>
        <v>0</v>
      </c>
    </row>
    <row r="14" spans="1:4" ht="18.5" x14ac:dyDescent="0.35">
      <c r="A14" s="36" t="s">
        <v>90</v>
      </c>
      <c r="B14" s="37">
        <f>'Hala a miest. k hale'!E21</f>
        <v>0</v>
      </c>
      <c r="C14" s="38"/>
      <c r="D14" s="37">
        <f t="shared" si="0"/>
        <v>0</v>
      </c>
    </row>
    <row r="15" spans="1:4" ht="19" thickBot="1" x14ac:dyDescent="0.4">
      <c r="A15" s="39" t="s">
        <v>14</v>
      </c>
      <c r="B15" s="40">
        <f>Ostatné!E17</f>
        <v>0</v>
      </c>
      <c r="C15" s="41"/>
      <c r="D15" s="40">
        <f>B15*(C15+1)</f>
        <v>0</v>
      </c>
    </row>
    <row r="16" spans="1:4" ht="27.75" customHeight="1" thickTop="1" thickBot="1" x14ac:dyDescent="0.5">
      <c r="A16" s="42" t="s">
        <v>98</v>
      </c>
      <c r="B16" s="43">
        <f>SUM(B9:B15)</f>
        <v>0</v>
      </c>
      <c r="C16" s="44"/>
      <c r="D16" s="45">
        <f>SUM(D9:D15)</f>
        <v>0</v>
      </c>
    </row>
    <row r="17" spans="1:2" ht="15" thickTop="1" x14ac:dyDescent="0.35"/>
    <row r="19" spans="1:2" x14ac:dyDescent="0.35">
      <c r="A19" t="s">
        <v>100</v>
      </c>
    </row>
    <row r="22" spans="1:2" x14ac:dyDescent="0.35">
      <c r="A22" s="48"/>
      <c r="B22" s="48"/>
    </row>
    <row r="23" spans="1:2" x14ac:dyDescent="0.35">
      <c r="A23" s="47" t="s">
        <v>101</v>
      </c>
    </row>
    <row r="24" spans="1:2" x14ac:dyDescent="0.35">
      <c r="A24" s="47" t="s">
        <v>102</v>
      </c>
    </row>
    <row r="25" spans="1:2" x14ac:dyDescent="0.35">
      <c r="A25" s="47" t="s">
        <v>103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"/>
  <sheetViews>
    <sheetView topLeftCell="A7" workbookViewId="0">
      <selection activeCell="B20" sqref="B20"/>
    </sheetView>
  </sheetViews>
  <sheetFormatPr defaultRowHeight="14.5" x14ac:dyDescent="0.35"/>
  <cols>
    <col min="1" max="1" width="47.26953125" customWidth="1"/>
    <col min="2" max="2" width="14.26953125" style="7" customWidth="1"/>
    <col min="3" max="3" width="8.81640625" style="7" customWidth="1"/>
    <col min="4" max="4" width="13.1796875" style="7" customWidth="1"/>
    <col min="5" max="5" width="13.81640625" style="7" customWidth="1"/>
  </cols>
  <sheetData>
    <row r="1" spans="1:5" x14ac:dyDescent="0.35">
      <c r="A1" s="2" t="s">
        <v>104</v>
      </c>
      <c r="B1"/>
      <c r="C1"/>
      <c r="D1"/>
      <c r="E1"/>
    </row>
    <row r="2" spans="1:5" x14ac:dyDescent="0.35">
      <c r="A2" s="2" t="s">
        <v>1</v>
      </c>
    </row>
    <row r="3" spans="1:5" ht="42.65" customHeight="1" x14ac:dyDescent="0.35">
      <c r="A3" s="1" t="s">
        <v>25</v>
      </c>
    </row>
    <row r="4" spans="1:5" ht="30" customHeight="1" x14ac:dyDescent="0.35">
      <c r="A4" s="3"/>
      <c r="B4" s="8" t="s">
        <v>0</v>
      </c>
      <c r="C4" s="8" t="s">
        <v>3</v>
      </c>
      <c r="D4" s="16" t="s">
        <v>19</v>
      </c>
      <c r="E4" s="4" t="s">
        <v>20</v>
      </c>
    </row>
    <row r="5" spans="1:5" x14ac:dyDescent="0.35">
      <c r="A5" s="19" t="s">
        <v>2</v>
      </c>
      <c r="B5" s="20"/>
      <c r="C5" s="20"/>
      <c r="D5" s="18"/>
      <c r="E5" s="18"/>
    </row>
    <row r="6" spans="1:5" x14ac:dyDescent="0.35">
      <c r="A6" s="5" t="s">
        <v>26</v>
      </c>
      <c r="B6" s="9">
        <v>3.15</v>
      </c>
      <c r="C6" s="9" t="s">
        <v>4</v>
      </c>
      <c r="D6" s="17"/>
      <c r="E6" s="12">
        <f>B6*D6</f>
        <v>0</v>
      </c>
    </row>
    <row r="7" spans="1:5" x14ac:dyDescent="0.35">
      <c r="A7" s="5" t="s">
        <v>27</v>
      </c>
      <c r="B7" s="9">
        <v>3.15</v>
      </c>
      <c r="C7" s="9" t="s">
        <v>5</v>
      </c>
      <c r="D7" s="17"/>
      <c r="E7" s="12">
        <f t="shared" ref="E7:E29" si="0">B7*D7</f>
        <v>0</v>
      </c>
    </row>
    <row r="8" spans="1:5" x14ac:dyDescent="0.35">
      <c r="A8" s="5" t="s">
        <v>28</v>
      </c>
      <c r="B8" s="9">
        <v>1</v>
      </c>
      <c r="C8" s="9" t="s">
        <v>29</v>
      </c>
      <c r="D8" s="17"/>
      <c r="E8" s="12">
        <f t="shared" si="0"/>
        <v>0</v>
      </c>
    </row>
    <row r="9" spans="1:5" x14ac:dyDescent="0.35">
      <c r="A9" s="5" t="s">
        <v>30</v>
      </c>
      <c r="B9" s="10">
        <v>1</v>
      </c>
      <c r="C9" s="10" t="s">
        <v>9</v>
      </c>
      <c r="D9" s="17"/>
      <c r="E9" s="12">
        <f t="shared" si="0"/>
        <v>0</v>
      </c>
    </row>
    <row r="10" spans="1:5" x14ac:dyDescent="0.35">
      <c r="A10" s="5" t="s">
        <v>31</v>
      </c>
      <c r="B10" s="9">
        <v>15.3</v>
      </c>
      <c r="C10" s="9" t="s">
        <v>5</v>
      </c>
      <c r="D10" s="17"/>
      <c r="E10" s="12">
        <f t="shared" si="0"/>
        <v>0</v>
      </c>
    </row>
    <row r="11" spans="1:5" x14ac:dyDescent="0.35">
      <c r="A11" s="5" t="s">
        <v>32</v>
      </c>
      <c r="B11" s="9">
        <v>15.3</v>
      </c>
      <c r="C11" s="9" t="s">
        <v>33</v>
      </c>
      <c r="D11" s="17"/>
      <c r="E11" s="12">
        <f t="shared" si="0"/>
        <v>0</v>
      </c>
    </row>
    <row r="12" spans="1:5" x14ac:dyDescent="0.35">
      <c r="A12" s="5" t="s">
        <v>34</v>
      </c>
      <c r="B12" s="11">
        <v>1</v>
      </c>
      <c r="C12" s="9" t="s">
        <v>29</v>
      </c>
      <c r="D12" s="17"/>
      <c r="E12" s="12">
        <f t="shared" si="0"/>
        <v>0</v>
      </c>
    </row>
    <row r="13" spans="1:5" ht="14.5" customHeight="1" x14ac:dyDescent="0.35">
      <c r="A13" s="19" t="s">
        <v>6</v>
      </c>
      <c r="B13" s="21"/>
      <c r="C13" s="16"/>
      <c r="D13" s="17"/>
      <c r="E13" s="17"/>
    </row>
    <row r="14" spans="1:5" x14ac:dyDescent="0.35">
      <c r="A14" s="5" t="s">
        <v>35</v>
      </c>
      <c r="B14" s="9">
        <v>3.15</v>
      </c>
      <c r="C14" s="9" t="s">
        <v>4</v>
      </c>
      <c r="D14" s="17"/>
      <c r="E14" s="12">
        <f t="shared" si="0"/>
        <v>0</v>
      </c>
    </row>
    <row r="15" spans="1:5" x14ac:dyDescent="0.35">
      <c r="A15" s="6" t="s">
        <v>106</v>
      </c>
      <c r="B15" s="9">
        <v>3.78</v>
      </c>
      <c r="C15" s="9" t="s">
        <v>4</v>
      </c>
      <c r="D15" s="17"/>
      <c r="E15" s="12">
        <f t="shared" si="0"/>
        <v>0</v>
      </c>
    </row>
    <row r="16" spans="1:5" x14ac:dyDescent="0.35">
      <c r="A16" s="5" t="s">
        <v>107</v>
      </c>
      <c r="B16" s="10">
        <v>18.36</v>
      </c>
      <c r="C16" s="10" t="s">
        <v>37</v>
      </c>
      <c r="D16" s="17"/>
      <c r="E16" s="12">
        <f t="shared" si="0"/>
        <v>0</v>
      </c>
    </row>
    <row r="17" spans="1:5" x14ac:dyDescent="0.35">
      <c r="A17" s="5" t="s">
        <v>38</v>
      </c>
      <c r="B17" s="9">
        <v>18.84</v>
      </c>
      <c r="C17" s="9" t="s">
        <v>39</v>
      </c>
      <c r="D17" s="17"/>
      <c r="E17" s="12">
        <f t="shared" si="0"/>
        <v>0</v>
      </c>
    </row>
    <row r="18" spans="1:5" x14ac:dyDescent="0.35">
      <c r="A18" s="5" t="s">
        <v>40</v>
      </c>
      <c r="B18" s="9">
        <v>1</v>
      </c>
      <c r="C18" s="9" t="s">
        <v>29</v>
      </c>
      <c r="D18" s="17"/>
      <c r="E18" s="12">
        <f t="shared" si="0"/>
        <v>0</v>
      </c>
    </row>
    <row r="19" spans="1:5" ht="29" x14ac:dyDescent="0.35">
      <c r="A19" s="5" t="s">
        <v>41</v>
      </c>
      <c r="B19" s="9">
        <f>B22*0.15</f>
        <v>14.04</v>
      </c>
      <c r="C19" s="9" t="s">
        <v>4</v>
      </c>
      <c r="D19" s="17"/>
      <c r="E19" s="12">
        <f t="shared" si="0"/>
        <v>0</v>
      </c>
    </row>
    <row r="20" spans="1:5" x14ac:dyDescent="0.35">
      <c r="A20" s="5" t="s">
        <v>42</v>
      </c>
      <c r="B20" s="11">
        <v>1</v>
      </c>
      <c r="C20" s="11" t="s">
        <v>9</v>
      </c>
      <c r="D20" s="17"/>
      <c r="E20" s="12">
        <f t="shared" si="0"/>
        <v>0</v>
      </c>
    </row>
    <row r="21" spans="1:5" x14ac:dyDescent="0.35">
      <c r="A21" s="5" t="s">
        <v>43</v>
      </c>
      <c r="B21" s="9">
        <v>1</v>
      </c>
      <c r="C21" s="9" t="s">
        <v>29</v>
      </c>
      <c r="D21" s="17"/>
      <c r="E21" s="12">
        <f t="shared" si="0"/>
        <v>0</v>
      </c>
    </row>
    <row r="22" spans="1:5" x14ac:dyDescent="0.35">
      <c r="A22" s="5" t="s">
        <v>44</v>
      </c>
      <c r="B22" s="9">
        <v>93.6</v>
      </c>
      <c r="C22" s="9" t="s">
        <v>4</v>
      </c>
      <c r="D22" s="17"/>
      <c r="E22" s="12">
        <f t="shared" si="0"/>
        <v>0</v>
      </c>
    </row>
    <row r="23" spans="1:5" x14ac:dyDescent="0.35">
      <c r="A23" s="19" t="s">
        <v>7</v>
      </c>
      <c r="B23" s="20"/>
      <c r="C23" s="20"/>
      <c r="D23" s="17"/>
      <c r="E23" s="17"/>
    </row>
    <row r="24" spans="1:5" x14ac:dyDescent="0.35">
      <c r="A24" s="5" t="s">
        <v>8</v>
      </c>
      <c r="B24" s="9">
        <v>1</v>
      </c>
      <c r="C24" s="9" t="s">
        <v>9</v>
      </c>
      <c r="D24" s="17"/>
      <c r="E24" s="12">
        <f t="shared" si="0"/>
        <v>0</v>
      </c>
    </row>
    <row r="25" spans="1:5" x14ac:dyDescent="0.35">
      <c r="A25" s="5" t="s">
        <v>11</v>
      </c>
      <c r="B25" s="10">
        <v>1</v>
      </c>
      <c r="C25" s="10" t="s">
        <v>9</v>
      </c>
      <c r="D25" s="17"/>
      <c r="E25" s="12">
        <f t="shared" si="0"/>
        <v>0</v>
      </c>
    </row>
    <row r="26" spans="1:5" x14ac:dyDescent="0.35">
      <c r="A26" s="5" t="s">
        <v>10</v>
      </c>
      <c r="B26" s="9">
        <v>1</v>
      </c>
      <c r="C26" s="9" t="s">
        <v>9</v>
      </c>
      <c r="D26" s="17"/>
      <c r="E26" s="12">
        <f t="shared" si="0"/>
        <v>0</v>
      </c>
    </row>
    <row r="27" spans="1:5" x14ac:dyDescent="0.35">
      <c r="A27" s="5" t="s">
        <v>45</v>
      </c>
      <c r="B27" s="9">
        <v>1</v>
      </c>
      <c r="C27" s="9" t="s">
        <v>29</v>
      </c>
      <c r="D27" s="17"/>
      <c r="E27" s="12">
        <f t="shared" si="0"/>
        <v>0</v>
      </c>
    </row>
    <row r="28" spans="1:5" x14ac:dyDescent="0.35">
      <c r="A28" s="5" t="s">
        <v>46</v>
      </c>
      <c r="B28" s="9">
        <v>1</v>
      </c>
      <c r="C28" s="9" t="s">
        <v>9</v>
      </c>
      <c r="D28" s="17"/>
      <c r="E28" s="12">
        <f t="shared" si="0"/>
        <v>0</v>
      </c>
    </row>
    <row r="29" spans="1:5" ht="29" x14ac:dyDescent="0.35">
      <c r="A29" s="5" t="s">
        <v>47</v>
      </c>
      <c r="B29" s="10">
        <v>1</v>
      </c>
      <c r="C29" s="10" t="s">
        <v>9</v>
      </c>
      <c r="D29" s="17"/>
      <c r="E29" s="12">
        <f t="shared" si="0"/>
        <v>0</v>
      </c>
    </row>
    <row r="30" spans="1:5" ht="15.5" x14ac:dyDescent="0.35">
      <c r="A30" s="14" t="s">
        <v>92</v>
      </c>
      <c r="B30" s="15"/>
      <c r="C30" s="15"/>
      <c r="D30" s="13"/>
      <c r="E30" s="13">
        <f>SUM(E5:E29)</f>
        <v>0</v>
      </c>
    </row>
  </sheetData>
  <pageMargins left="0.31496062992125984" right="0.31496062992125984" top="0.35433070866141736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0"/>
  <sheetViews>
    <sheetView workbookViewId="0">
      <selection activeCell="A17" sqref="A17"/>
    </sheetView>
  </sheetViews>
  <sheetFormatPr defaultRowHeight="14.5" x14ac:dyDescent="0.35"/>
  <cols>
    <col min="1" max="1" width="47.26953125" customWidth="1"/>
    <col min="2" max="2" width="14.26953125" style="23" customWidth="1"/>
    <col min="3" max="3" width="8.81640625" style="23" customWidth="1"/>
    <col min="4" max="4" width="13.1796875" style="23" customWidth="1"/>
    <col min="5" max="5" width="14.1796875" style="23" customWidth="1"/>
  </cols>
  <sheetData>
    <row r="1" spans="1:5" x14ac:dyDescent="0.35">
      <c r="A1" s="2" t="s">
        <v>104</v>
      </c>
      <c r="B1"/>
      <c r="C1"/>
      <c r="D1"/>
      <c r="E1"/>
    </row>
    <row r="2" spans="1:5" x14ac:dyDescent="0.35">
      <c r="A2" s="2" t="s">
        <v>1</v>
      </c>
    </row>
    <row r="3" spans="1:5" ht="42.65" customHeight="1" x14ac:dyDescent="0.35">
      <c r="A3" s="1" t="s">
        <v>48</v>
      </c>
    </row>
    <row r="4" spans="1:5" ht="30" customHeight="1" x14ac:dyDescent="0.35">
      <c r="A4" s="3"/>
      <c r="B4" s="8" t="s">
        <v>0</v>
      </c>
      <c r="C4" s="8" t="s">
        <v>3</v>
      </c>
      <c r="D4" s="24" t="s">
        <v>19</v>
      </c>
      <c r="E4" s="4" t="s">
        <v>20</v>
      </c>
    </row>
    <row r="5" spans="1:5" x14ac:dyDescent="0.35">
      <c r="A5" s="19" t="s">
        <v>2</v>
      </c>
      <c r="B5" s="20"/>
      <c r="C5" s="20"/>
      <c r="D5" s="29"/>
      <c r="E5" s="29"/>
    </row>
    <row r="6" spans="1:5" x14ac:dyDescent="0.35">
      <c r="A6" s="5" t="s">
        <v>26</v>
      </c>
      <c r="B6" s="25">
        <v>4.79</v>
      </c>
      <c r="C6" s="25" t="s">
        <v>4</v>
      </c>
      <c r="D6" s="30"/>
      <c r="E6" s="31">
        <f>B6*D6</f>
        <v>0</v>
      </c>
    </row>
    <row r="7" spans="1:5" x14ac:dyDescent="0.35">
      <c r="A7" s="5" t="s">
        <v>27</v>
      </c>
      <c r="B7" s="25">
        <v>4.79</v>
      </c>
      <c r="C7" s="25" t="s">
        <v>5</v>
      </c>
      <c r="D7" s="30"/>
      <c r="E7" s="31">
        <f t="shared" ref="E7:E29" si="0">B7*D7</f>
        <v>0</v>
      </c>
    </row>
    <row r="8" spans="1:5" x14ac:dyDescent="0.35">
      <c r="A8" s="5" t="s">
        <v>49</v>
      </c>
      <c r="B8" s="25">
        <v>2.85</v>
      </c>
      <c r="C8" s="25" t="s">
        <v>5</v>
      </c>
      <c r="D8" s="30"/>
      <c r="E8" s="31">
        <f t="shared" si="0"/>
        <v>0</v>
      </c>
    </row>
    <row r="9" spans="1:5" x14ac:dyDescent="0.35">
      <c r="A9" s="5" t="s">
        <v>50</v>
      </c>
      <c r="B9" s="10">
        <v>12.52</v>
      </c>
      <c r="C9" s="10" t="s">
        <v>5</v>
      </c>
      <c r="D9" s="30"/>
      <c r="E9" s="31">
        <f t="shared" si="0"/>
        <v>0</v>
      </c>
    </row>
    <row r="10" spans="1:5" x14ac:dyDescent="0.35">
      <c r="A10" s="5" t="s">
        <v>34</v>
      </c>
      <c r="B10" s="25">
        <v>1</v>
      </c>
      <c r="C10" s="25" t="s">
        <v>29</v>
      </c>
      <c r="D10" s="30"/>
      <c r="E10" s="31">
        <f t="shared" si="0"/>
        <v>0</v>
      </c>
    </row>
    <row r="11" spans="1:5" x14ac:dyDescent="0.35">
      <c r="A11" s="19" t="s">
        <v>6</v>
      </c>
      <c r="B11" s="24"/>
      <c r="C11" s="24"/>
      <c r="D11" s="30"/>
      <c r="E11" s="30"/>
    </row>
    <row r="12" spans="1:5" ht="53.25" customHeight="1" x14ac:dyDescent="0.35">
      <c r="A12" s="22" t="s">
        <v>51</v>
      </c>
      <c r="B12" s="26">
        <v>16.690000000000001</v>
      </c>
      <c r="C12" s="27" t="s">
        <v>5</v>
      </c>
      <c r="D12" s="30"/>
      <c r="E12" s="31">
        <f t="shared" si="0"/>
        <v>0</v>
      </c>
    </row>
    <row r="13" spans="1:5" x14ac:dyDescent="0.35">
      <c r="A13" s="5" t="s">
        <v>52</v>
      </c>
      <c r="B13" s="25">
        <v>2.85</v>
      </c>
      <c r="C13" s="25" t="s">
        <v>5</v>
      </c>
      <c r="D13" s="30"/>
      <c r="E13" s="31">
        <f t="shared" si="0"/>
        <v>0</v>
      </c>
    </row>
    <row r="14" spans="1:5" x14ac:dyDescent="0.35">
      <c r="A14" s="6" t="s">
        <v>35</v>
      </c>
      <c r="B14" s="25">
        <v>4.79</v>
      </c>
      <c r="C14" s="25" t="s">
        <v>5</v>
      </c>
      <c r="D14" s="30"/>
      <c r="E14" s="31">
        <f t="shared" si="0"/>
        <v>0</v>
      </c>
    </row>
    <row r="15" spans="1:5" x14ac:dyDescent="0.35">
      <c r="A15" s="5" t="s">
        <v>53</v>
      </c>
      <c r="B15" s="10">
        <v>9.58</v>
      </c>
      <c r="C15" s="10" t="s">
        <v>5</v>
      </c>
      <c r="D15" s="30"/>
      <c r="E15" s="31">
        <f t="shared" si="0"/>
        <v>0</v>
      </c>
    </row>
    <row r="16" spans="1:5" x14ac:dyDescent="0.35">
      <c r="A16" s="5" t="s">
        <v>54</v>
      </c>
      <c r="B16" s="25">
        <v>8</v>
      </c>
      <c r="C16" s="25" t="s">
        <v>39</v>
      </c>
      <c r="D16" s="30"/>
      <c r="E16" s="31">
        <f t="shared" si="0"/>
        <v>0</v>
      </c>
    </row>
    <row r="17" spans="1:5" x14ac:dyDescent="0.35">
      <c r="A17" s="5" t="s">
        <v>106</v>
      </c>
      <c r="B17" s="25">
        <v>4.66</v>
      </c>
      <c r="C17" s="25" t="s">
        <v>5</v>
      </c>
      <c r="D17" s="30"/>
      <c r="E17" s="31">
        <f t="shared" si="0"/>
        <v>0</v>
      </c>
    </row>
    <row r="18" spans="1:5" x14ac:dyDescent="0.35">
      <c r="A18" s="5" t="s">
        <v>108</v>
      </c>
      <c r="B18" s="25">
        <v>1.0900000000000001</v>
      </c>
      <c r="C18" s="25" t="s">
        <v>5</v>
      </c>
      <c r="D18" s="30"/>
      <c r="E18" s="31">
        <f t="shared" si="0"/>
        <v>0</v>
      </c>
    </row>
    <row r="19" spans="1:5" ht="29" x14ac:dyDescent="0.35">
      <c r="A19" s="5" t="s">
        <v>56</v>
      </c>
      <c r="B19" s="28">
        <f>B22*0.15</f>
        <v>12.516</v>
      </c>
      <c r="C19" s="10" t="s">
        <v>5</v>
      </c>
      <c r="D19" s="30"/>
      <c r="E19" s="31">
        <f t="shared" si="0"/>
        <v>0</v>
      </c>
    </row>
    <row r="20" spans="1:5" x14ac:dyDescent="0.35">
      <c r="A20" s="5" t="s">
        <v>57</v>
      </c>
      <c r="B20" s="25">
        <v>3.42</v>
      </c>
      <c r="C20" s="25" t="s">
        <v>5</v>
      </c>
      <c r="D20" s="30"/>
      <c r="E20" s="31">
        <f t="shared" si="0"/>
        <v>0</v>
      </c>
    </row>
    <row r="21" spans="1:5" x14ac:dyDescent="0.35">
      <c r="A21" s="5" t="s">
        <v>43</v>
      </c>
      <c r="B21" s="25">
        <v>1</v>
      </c>
      <c r="C21" s="25" t="s">
        <v>29</v>
      </c>
      <c r="D21" s="30"/>
      <c r="E21" s="31">
        <f t="shared" si="0"/>
        <v>0</v>
      </c>
    </row>
    <row r="22" spans="1:5" x14ac:dyDescent="0.35">
      <c r="A22" s="5" t="s">
        <v>44</v>
      </c>
      <c r="B22" s="10">
        <v>83.44</v>
      </c>
      <c r="C22" s="10" t="s">
        <v>5</v>
      </c>
      <c r="D22" s="30"/>
      <c r="E22" s="31">
        <f t="shared" si="0"/>
        <v>0</v>
      </c>
    </row>
    <row r="23" spans="1:5" x14ac:dyDescent="0.35">
      <c r="A23" s="19" t="s">
        <v>7</v>
      </c>
      <c r="B23" s="24"/>
      <c r="C23" s="24"/>
      <c r="D23" s="30"/>
      <c r="E23" s="30"/>
    </row>
    <row r="24" spans="1:5" x14ac:dyDescent="0.35">
      <c r="A24" s="5" t="s">
        <v>8</v>
      </c>
      <c r="B24" s="10">
        <v>1</v>
      </c>
      <c r="C24" s="10" t="s">
        <v>9</v>
      </c>
      <c r="D24" s="30"/>
      <c r="E24" s="31">
        <f t="shared" si="0"/>
        <v>0</v>
      </c>
    </row>
    <row r="25" spans="1:5" x14ac:dyDescent="0.35">
      <c r="A25" s="5" t="s">
        <v>58</v>
      </c>
      <c r="B25" s="25">
        <v>1</v>
      </c>
      <c r="C25" s="25" t="s">
        <v>9</v>
      </c>
      <c r="D25" s="30"/>
      <c r="E25" s="31">
        <f t="shared" si="0"/>
        <v>0</v>
      </c>
    </row>
    <row r="26" spans="1:5" x14ac:dyDescent="0.35">
      <c r="A26" s="5" t="s">
        <v>10</v>
      </c>
      <c r="B26" s="25">
        <v>1</v>
      </c>
      <c r="C26" s="25" t="s">
        <v>9</v>
      </c>
      <c r="D26" s="30"/>
      <c r="E26" s="31">
        <f t="shared" si="0"/>
        <v>0</v>
      </c>
    </row>
    <row r="27" spans="1:5" x14ac:dyDescent="0.35">
      <c r="A27" s="5" t="s">
        <v>45</v>
      </c>
      <c r="B27" s="25">
        <v>1</v>
      </c>
      <c r="C27" s="25" t="s">
        <v>29</v>
      </c>
      <c r="D27" s="30"/>
      <c r="E27" s="31">
        <f t="shared" si="0"/>
        <v>0</v>
      </c>
    </row>
    <row r="28" spans="1:5" x14ac:dyDescent="0.35">
      <c r="A28" s="5" t="s">
        <v>46</v>
      </c>
      <c r="B28" s="10">
        <v>1</v>
      </c>
      <c r="C28" s="10" t="s">
        <v>9</v>
      </c>
      <c r="D28" s="30"/>
      <c r="E28" s="31">
        <f t="shared" si="0"/>
        <v>0</v>
      </c>
    </row>
    <row r="29" spans="1:5" ht="29" x14ac:dyDescent="0.35">
      <c r="A29" s="5" t="s">
        <v>47</v>
      </c>
      <c r="B29" s="25">
        <v>1</v>
      </c>
      <c r="C29" s="25" t="s">
        <v>9</v>
      </c>
      <c r="D29" s="30"/>
      <c r="E29" s="31">
        <f t="shared" si="0"/>
        <v>0</v>
      </c>
    </row>
    <row r="30" spans="1:5" ht="15.5" x14ac:dyDescent="0.35">
      <c r="A30" s="14" t="s">
        <v>93</v>
      </c>
      <c r="B30" s="15"/>
      <c r="C30" s="15"/>
      <c r="D30" s="13"/>
      <c r="E30" s="13">
        <f>SUM(E5:E29)</f>
        <v>0</v>
      </c>
    </row>
  </sheetData>
  <pageMargins left="0.31496062992125984" right="0.31496062992125984" top="0.39" bottom="0.37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0"/>
  <sheetViews>
    <sheetView workbookViewId="0">
      <selection activeCell="B19" sqref="B19"/>
    </sheetView>
  </sheetViews>
  <sheetFormatPr defaultRowHeight="14.5" x14ac:dyDescent="0.35"/>
  <cols>
    <col min="1" max="1" width="47.26953125" customWidth="1"/>
    <col min="2" max="2" width="14.26953125" style="23" customWidth="1"/>
    <col min="3" max="3" width="8.81640625" style="23" customWidth="1"/>
    <col min="4" max="4" width="13.1796875" style="23" customWidth="1"/>
    <col min="5" max="5" width="14" style="23" customWidth="1"/>
  </cols>
  <sheetData>
    <row r="1" spans="1:5" x14ac:dyDescent="0.35">
      <c r="A1" s="2" t="s">
        <v>104</v>
      </c>
      <c r="B1"/>
      <c r="C1"/>
      <c r="D1"/>
      <c r="E1"/>
    </row>
    <row r="2" spans="1:5" x14ac:dyDescent="0.35">
      <c r="A2" s="2" t="s">
        <v>1</v>
      </c>
    </row>
    <row r="3" spans="1:5" ht="42.65" customHeight="1" x14ac:dyDescent="0.35">
      <c r="A3" s="1" t="s">
        <v>59</v>
      </c>
    </row>
    <row r="4" spans="1:5" ht="30" customHeight="1" x14ac:dyDescent="0.35">
      <c r="A4" s="3"/>
      <c r="B4" s="8" t="s">
        <v>0</v>
      </c>
      <c r="C4" s="8" t="s">
        <v>3</v>
      </c>
      <c r="D4" s="24" t="s">
        <v>19</v>
      </c>
      <c r="E4" s="4" t="s">
        <v>20</v>
      </c>
    </row>
    <row r="5" spans="1:5" x14ac:dyDescent="0.35">
      <c r="A5" s="19" t="s">
        <v>2</v>
      </c>
      <c r="B5" s="20"/>
      <c r="C5" s="20"/>
      <c r="D5" s="30"/>
      <c r="E5" s="30"/>
    </row>
    <row r="6" spans="1:5" x14ac:dyDescent="0.35">
      <c r="A6" s="5" t="s">
        <v>26</v>
      </c>
      <c r="B6" s="25">
        <v>4.41</v>
      </c>
      <c r="C6" s="25" t="s">
        <v>4</v>
      </c>
      <c r="D6" s="30"/>
      <c r="E6" s="31">
        <f>B6*D6</f>
        <v>0</v>
      </c>
    </row>
    <row r="7" spans="1:5" x14ac:dyDescent="0.35">
      <c r="A7" s="5" t="s">
        <v>27</v>
      </c>
      <c r="B7" s="25">
        <v>4.41</v>
      </c>
      <c r="C7" s="25" t="s">
        <v>5</v>
      </c>
      <c r="D7" s="30"/>
      <c r="E7" s="31">
        <f t="shared" ref="E7:E29" si="0">B7*D7</f>
        <v>0</v>
      </c>
    </row>
    <row r="8" spans="1:5" x14ac:dyDescent="0.35">
      <c r="A8" s="5" t="s">
        <v>49</v>
      </c>
      <c r="B8" s="25">
        <v>3.42</v>
      </c>
      <c r="C8" s="25" t="s">
        <v>5</v>
      </c>
      <c r="D8" s="30"/>
      <c r="E8" s="31">
        <f t="shared" si="0"/>
        <v>0</v>
      </c>
    </row>
    <row r="9" spans="1:5" x14ac:dyDescent="0.35">
      <c r="A9" s="5" t="s">
        <v>60</v>
      </c>
      <c r="B9" s="10">
        <v>15.41</v>
      </c>
      <c r="C9" s="10" t="s">
        <v>5</v>
      </c>
      <c r="D9" s="30"/>
      <c r="E9" s="31">
        <f t="shared" si="0"/>
        <v>0</v>
      </c>
    </row>
    <row r="10" spans="1:5" x14ac:dyDescent="0.35">
      <c r="A10" s="5" t="s">
        <v>34</v>
      </c>
      <c r="B10" s="25">
        <v>1</v>
      </c>
      <c r="C10" s="25" t="s">
        <v>29</v>
      </c>
      <c r="D10" s="30"/>
      <c r="E10" s="31">
        <f t="shared" si="0"/>
        <v>0</v>
      </c>
    </row>
    <row r="11" spans="1:5" x14ac:dyDescent="0.35">
      <c r="A11" s="19" t="s">
        <v>6</v>
      </c>
      <c r="B11" s="24"/>
      <c r="C11" s="24"/>
      <c r="D11" s="30"/>
      <c r="E11" s="30"/>
    </row>
    <row r="12" spans="1:5" ht="15" customHeight="1" x14ac:dyDescent="0.35">
      <c r="A12" s="22" t="s">
        <v>61</v>
      </c>
      <c r="B12" s="26">
        <v>23.12</v>
      </c>
      <c r="C12" s="27" t="s">
        <v>5</v>
      </c>
      <c r="D12" s="30"/>
      <c r="E12" s="31">
        <f t="shared" si="0"/>
        <v>0</v>
      </c>
    </row>
    <row r="13" spans="1:5" x14ac:dyDescent="0.35">
      <c r="A13" s="5" t="s">
        <v>52</v>
      </c>
      <c r="B13" s="25">
        <v>3.42</v>
      </c>
      <c r="C13" s="25" t="s">
        <v>5</v>
      </c>
      <c r="D13" s="30"/>
      <c r="E13" s="31">
        <f t="shared" si="0"/>
        <v>0</v>
      </c>
    </row>
    <row r="14" spans="1:5" x14ac:dyDescent="0.35">
      <c r="A14" s="6" t="s">
        <v>35</v>
      </c>
      <c r="B14" s="25">
        <v>4.41</v>
      </c>
      <c r="C14" s="25" t="s">
        <v>5</v>
      </c>
      <c r="D14" s="30"/>
      <c r="E14" s="31">
        <f t="shared" si="0"/>
        <v>0</v>
      </c>
    </row>
    <row r="15" spans="1:5" x14ac:dyDescent="0.35">
      <c r="A15" s="5" t="s">
        <v>53</v>
      </c>
      <c r="B15" s="10">
        <v>8.82</v>
      </c>
      <c r="C15" s="10" t="s">
        <v>5</v>
      </c>
      <c r="D15" s="30"/>
      <c r="E15" s="31">
        <f t="shared" si="0"/>
        <v>0</v>
      </c>
    </row>
    <row r="16" spans="1:5" x14ac:dyDescent="0.35">
      <c r="A16" s="5" t="s">
        <v>54</v>
      </c>
      <c r="B16" s="25">
        <v>8</v>
      </c>
      <c r="C16" s="25" t="s">
        <v>39</v>
      </c>
      <c r="D16" s="30"/>
      <c r="E16" s="31">
        <f t="shared" si="0"/>
        <v>0</v>
      </c>
    </row>
    <row r="17" spans="1:5" x14ac:dyDescent="0.35">
      <c r="A17" s="5" t="s">
        <v>106</v>
      </c>
      <c r="B17" s="25">
        <v>4.32</v>
      </c>
      <c r="C17" s="25" t="s">
        <v>5</v>
      </c>
      <c r="D17" s="30"/>
      <c r="E17" s="31">
        <f t="shared" si="0"/>
        <v>0</v>
      </c>
    </row>
    <row r="18" spans="1:5" x14ac:dyDescent="0.35">
      <c r="A18" s="5" t="s">
        <v>108</v>
      </c>
      <c r="B18" s="25">
        <v>0.97</v>
      </c>
      <c r="C18" s="25" t="s">
        <v>5</v>
      </c>
      <c r="D18" s="30"/>
      <c r="E18" s="31">
        <f t="shared" si="0"/>
        <v>0</v>
      </c>
    </row>
    <row r="19" spans="1:5" ht="29" x14ac:dyDescent="0.35">
      <c r="A19" s="5" t="s">
        <v>41</v>
      </c>
      <c r="B19" s="28">
        <f>B22*0.15</f>
        <v>11.558999999999999</v>
      </c>
      <c r="C19" s="10" t="s">
        <v>5</v>
      </c>
      <c r="D19" s="30"/>
      <c r="E19" s="31">
        <f t="shared" si="0"/>
        <v>0</v>
      </c>
    </row>
    <row r="20" spans="1:5" x14ac:dyDescent="0.35">
      <c r="A20" s="5" t="s">
        <v>57</v>
      </c>
      <c r="B20" s="25">
        <v>3.42</v>
      </c>
      <c r="C20" s="25" t="s">
        <v>5</v>
      </c>
      <c r="D20" s="30"/>
      <c r="E20" s="31">
        <f t="shared" si="0"/>
        <v>0</v>
      </c>
    </row>
    <row r="21" spans="1:5" x14ac:dyDescent="0.35">
      <c r="A21" s="5" t="s">
        <v>43</v>
      </c>
      <c r="B21" s="25">
        <v>1</v>
      </c>
      <c r="C21" s="25" t="s">
        <v>29</v>
      </c>
      <c r="D21" s="30"/>
      <c r="E21" s="31">
        <f t="shared" si="0"/>
        <v>0</v>
      </c>
    </row>
    <row r="22" spans="1:5" x14ac:dyDescent="0.35">
      <c r="A22" s="5" t="s">
        <v>44</v>
      </c>
      <c r="B22" s="10">
        <v>77.06</v>
      </c>
      <c r="C22" s="10" t="s">
        <v>5</v>
      </c>
      <c r="D22" s="30"/>
      <c r="E22" s="31">
        <f t="shared" si="0"/>
        <v>0</v>
      </c>
    </row>
    <row r="23" spans="1:5" x14ac:dyDescent="0.35">
      <c r="A23" s="19" t="s">
        <v>7</v>
      </c>
      <c r="B23" s="24"/>
      <c r="C23" s="24"/>
      <c r="D23" s="30"/>
      <c r="E23" s="30"/>
    </row>
    <row r="24" spans="1:5" x14ac:dyDescent="0.35">
      <c r="A24" s="5" t="s">
        <v>8</v>
      </c>
      <c r="B24" s="10">
        <v>1</v>
      </c>
      <c r="C24" s="10" t="s">
        <v>9</v>
      </c>
      <c r="D24" s="30"/>
      <c r="E24" s="31">
        <f t="shared" si="0"/>
        <v>0</v>
      </c>
    </row>
    <row r="25" spans="1:5" x14ac:dyDescent="0.35">
      <c r="A25" s="5" t="s">
        <v>58</v>
      </c>
      <c r="B25" s="25">
        <v>1</v>
      </c>
      <c r="C25" s="25" t="s">
        <v>9</v>
      </c>
      <c r="D25" s="30"/>
      <c r="E25" s="31">
        <f t="shared" si="0"/>
        <v>0</v>
      </c>
    </row>
    <row r="26" spans="1:5" x14ac:dyDescent="0.35">
      <c r="A26" s="5" t="s">
        <v>10</v>
      </c>
      <c r="B26" s="25">
        <v>1</v>
      </c>
      <c r="C26" s="25" t="s">
        <v>9</v>
      </c>
      <c r="D26" s="30"/>
      <c r="E26" s="31">
        <f t="shared" si="0"/>
        <v>0</v>
      </c>
    </row>
    <row r="27" spans="1:5" x14ac:dyDescent="0.35">
      <c r="A27" s="5" t="s">
        <v>45</v>
      </c>
      <c r="B27" s="25">
        <v>1</v>
      </c>
      <c r="C27" s="25" t="s">
        <v>29</v>
      </c>
      <c r="D27" s="30"/>
      <c r="E27" s="31">
        <f t="shared" si="0"/>
        <v>0</v>
      </c>
    </row>
    <row r="28" spans="1:5" x14ac:dyDescent="0.35">
      <c r="A28" s="5" t="s">
        <v>46</v>
      </c>
      <c r="B28" s="10">
        <v>1</v>
      </c>
      <c r="C28" s="10" t="s">
        <v>9</v>
      </c>
      <c r="D28" s="30"/>
      <c r="E28" s="31">
        <f t="shared" si="0"/>
        <v>0</v>
      </c>
    </row>
    <row r="29" spans="1:5" ht="29" x14ac:dyDescent="0.35">
      <c r="A29" s="5" t="s">
        <v>47</v>
      </c>
      <c r="B29" s="25">
        <v>1</v>
      </c>
      <c r="C29" s="25" t="s">
        <v>9</v>
      </c>
      <c r="D29" s="30"/>
      <c r="E29" s="31">
        <f t="shared" si="0"/>
        <v>0</v>
      </c>
    </row>
    <row r="30" spans="1:5" ht="15.5" x14ac:dyDescent="0.35">
      <c r="A30" s="14" t="s">
        <v>94</v>
      </c>
      <c r="B30" s="15"/>
      <c r="C30" s="15"/>
      <c r="D30" s="13"/>
      <c r="E30" s="13">
        <f>SUM(E5:E29)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workbookViewId="0">
      <selection activeCell="A24" sqref="A24"/>
    </sheetView>
  </sheetViews>
  <sheetFormatPr defaultRowHeight="14.5" x14ac:dyDescent="0.35"/>
  <cols>
    <col min="1" max="1" width="47.26953125" customWidth="1"/>
    <col min="2" max="2" width="14.26953125" style="23" customWidth="1"/>
    <col min="3" max="3" width="8.81640625" style="23" customWidth="1"/>
    <col min="4" max="4" width="13.1796875" style="23" customWidth="1"/>
    <col min="5" max="5" width="16.1796875" style="23" customWidth="1"/>
  </cols>
  <sheetData>
    <row r="1" spans="1:5" x14ac:dyDescent="0.35">
      <c r="A1" s="2" t="s">
        <v>104</v>
      </c>
      <c r="B1"/>
      <c r="C1"/>
      <c r="D1"/>
      <c r="E1"/>
    </row>
    <row r="2" spans="1:5" x14ac:dyDescent="0.35">
      <c r="A2" s="2" t="s">
        <v>1</v>
      </c>
    </row>
    <row r="3" spans="1:5" ht="42.65" customHeight="1" x14ac:dyDescent="0.35">
      <c r="A3" s="1" t="s">
        <v>62</v>
      </c>
    </row>
    <row r="4" spans="1:5" ht="30" customHeight="1" x14ac:dyDescent="0.35">
      <c r="A4" s="3"/>
      <c r="B4" s="8" t="s">
        <v>0</v>
      </c>
      <c r="C4" s="8" t="s">
        <v>3</v>
      </c>
      <c r="D4" s="24" t="s">
        <v>19</v>
      </c>
      <c r="E4" s="4" t="s">
        <v>20</v>
      </c>
    </row>
    <row r="5" spans="1:5" x14ac:dyDescent="0.35">
      <c r="A5" s="19" t="s">
        <v>2</v>
      </c>
      <c r="B5" s="20"/>
      <c r="C5" s="20"/>
      <c r="D5" s="30"/>
      <c r="E5" s="30"/>
    </row>
    <row r="6" spans="1:5" x14ac:dyDescent="0.35">
      <c r="A6" s="5" t="s">
        <v>26</v>
      </c>
      <c r="B6" s="25">
        <v>6.09</v>
      </c>
      <c r="C6" s="25" t="s">
        <v>4</v>
      </c>
      <c r="D6" s="30"/>
      <c r="E6" s="31">
        <f>B6*D6</f>
        <v>0</v>
      </c>
    </row>
    <row r="7" spans="1:5" x14ac:dyDescent="0.35">
      <c r="A7" s="5" t="s">
        <v>27</v>
      </c>
      <c r="B7" s="25">
        <v>6.09</v>
      </c>
      <c r="C7" s="25" t="s">
        <v>5</v>
      </c>
      <c r="D7" s="30"/>
      <c r="E7" s="31">
        <f t="shared" ref="E7:E26" si="0">B7*D7</f>
        <v>0</v>
      </c>
    </row>
    <row r="8" spans="1:5" x14ac:dyDescent="0.35">
      <c r="A8" s="5" t="s">
        <v>91</v>
      </c>
      <c r="B8" s="25">
        <v>1</v>
      </c>
      <c r="C8" s="25" t="s">
        <v>29</v>
      </c>
      <c r="D8" s="30"/>
      <c r="E8" s="31">
        <f t="shared" si="0"/>
        <v>0</v>
      </c>
    </row>
    <row r="9" spans="1:5" x14ac:dyDescent="0.35">
      <c r="A9" s="5" t="s">
        <v>63</v>
      </c>
      <c r="B9" s="10">
        <v>3</v>
      </c>
      <c r="C9" s="10" t="s">
        <v>29</v>
      </c>
      <c r="D9" s="30"/>
      <c r="E9" s="31">
        <f t="shared" si="0"/>
        <v>0</v>
      </c>
    </row>
    <row r="10" spans="1:5" ht="14.5" customHeight="1" x14ac:dyDescent="0.35">
      <c r="A10" s="19" t="s">
        <v>6</v>
      </c>
      <c r="B10" s="20"/>
      <c r="C10" s="24"/>
      <c r="D10" s="30"/>
      <c r="E10" s="30"/>
    </row>
    <row r="11" spans="1:5" x14ac:dyDescent="0.35">
      <c r="A11" s="5" t="s">
        <v>35</v>
      </c>
      <c r="B11" s="25">
        <v>6.09</v>
      </c>
      <c r="C11" s="25" t="s">
        <v>4</v>
      </c>
      <c r="D11" s="30"/>
      <c r="E11" s="31">
        <f t="shared" si="0"/>
        <v>0</v>
      </c>
    </row>
    <row r="12" spans="1:5" x14ac:dyDescent="0.35">
      <c r="A12" s="6" t="s">
        <v>36</v>
      </c>
      <c r="B12" s="25">
        <v>6.62</v>
      </c>
      <c r="C12" s="25" t="s">
        <v>4</v>
      </c>
      <c r="D12" s="30"/>
      <c r="E12" s="31">
        <f t="shared" si="0"/>
        <v>0</v>
      </c>
    </row>
    <row r="13" spans="1:5" x14ac:dyDescent="0.35">
      <c r="A13" s="5" t="s">
        <v>55</v>
      </c>
      <c r="B13" s="10">
        <v>1.25</v>
      </c>
      <c r="C13" s="10" t="s">
        <v>37</v>
      </c>
      <c r="D13" s="30"/>
      <c r="E13" s="31">
        <f t="shared" si="0"/>
        <v>0</v>
      </c>
    </row>
    <row r="14" spans="1:5" x14ac:dyDescent="0.35">
      <c r="A14" s="5" t="s">
        <v>64</v>
      </c>
      <c r="B14" s="25">
        <v>1</v>
      </c>
      <c r="C14" s="25" t="s">
        <v>9</v>
      </c>
      <c r="D14" s="30"/>
      <c r="E14" s="31">
        <f t="shared" si="0"/>
        <v>0</v>
      </c>
    </row>
    <row r="15" spans="1:5" x14ac:dyDescent="0.35">
      <c r="A15" s="5" t="s">
        <v>65</v>
      </c>
      <c r="B15" s="25">
        <v>1</v>
      </c>
      <c r="C15" s="25" t="s">
        <v>29</v>
      </c>
      <c r="D15" s="30"/>
      <c r="E15" s="31">
        <f t="shared" si="0"/>
        <v>0</v>
      </c>
    </row>
    <row r="16" spans="1:5" ht="29" x14ac:dyDescent="0.35">
      <c r="A16" s="5" t="s">
        <v>41</v>
      </c>
      <c r="B16" s="25">
        <v>9.15</v>
      </c>
      <c r="C16" s="25" t="s">
        <v>4</v>
      </c>
      <c r="D16" s="30"/>
      <c r="E16" s="31">
        <f t="shared" si="0"/>
        <v>0</v>
      </c>
    </row>
    <row r="17" spans="1:5" x14ac:dyDescent="0.35">
      <c r="A17" s="5" t="s">
        <v>43</v>
      </c>
      <c r="B17" s="25">
        <v>1</v>
      </c>
      <c r="C17" s="25" t="s">
        <v>29</v>
      </c>
      <c r="D17" s="30"/>
      <c r="E17" s="31">
        <f t="shared" si="0"/>
        <v>0</v>
      </c>
    </row>
    <row r="18" spans="1:5" x14ac:dyDescent="0.35">
      <c r="A18" s="5" t="s">
        <v>66</v>
      </c>
      <c r="B18" s="25">
        <v>1</v>
      </c>
      <c r="C18" s="25" t="s">
        <v>29</v>
      </c>
      <c r="D18" s="30"/>
      <c r="E18" s="31">
        <f t="shared" si="0"/>
        <v>0</v>
      </c>
    </row>
    <row r="19" spans="1:5" x14ac:dyDescent="0.35">
      <c r="A19" s="5" t="s">
        <v>44</v>
      </c>
      <c r="B19" s="25">
        <v>60.97</v>
      </c>
      <c r="C19" s="25" t="s">
        <v>4</v>
      </c>
      <c r="D19" s="30"/>
      <c r="E19" s="31">
        <f t="shared" si="0"/>
        <v>0</v>
      </c>
    </row>
    <row r="20" spans="1:5" x14ac:dyDescent="0.35">
      <c r="A20" s="19" t="s">
        <v>7</v>
      </c>
      <c r="B20" s="20"/>
      <c r="C20" s="20"/>
      <c r="D20" s="30"/>
      <c r="E20" s="30"/>
    </row>
    <row r="21" spans="1:5" x14ac:dyDescent="0.35">
      <c r="A21" s="5" t="s">
        <v>8</v>
      </c>
      <c r="B21" s="25">
        <v>1</v>
      </c>
      <c r="C21" s="25" t="s">
        <v>9</v>
      </c>
      <c r="D21" s="30"/>
      <c r="E21" s="31">
        <f t="shared" si="0"/>
        <v>0</v>
      </c>
    </row>
    <row r="22" spans="1:5" x14ac:dyDescent="0.35">
      <c r="A22" s="5" t="s">
        <v>11</v>
      </c>
      <c r="B22" s="10">
        <v>1</v>
      </c>
      <c r="C22" s="10" t="s">
        <v>9</v>
      </c>
      <c r="D22" s="30"/>
      <c r="E22" s="31">
        <f t="shared" si="0"/>
        <v>0</v>
      </c>
    </row>
    <row r="23" spans="1:5" x14ac:dyDescent="0.35">
      <c r="A23" s="5" t="s">
        <v>10</v>
      </c>
      <c r="B23" s="25">
        <v>1</v>
      </c>
      <c r="C23" s="25" t="s">
        <v>9</v>
      </c>
      <c r="D23" s="30"/>
      <c r="E23" s="31">
        <f t="shared" si="0"/>
        <v>0</v>
      </c>
    </row>
    <row r="24" spans="1:5" x14ac:dyDescent="0.35">
      <c r="A24" s="5" t="s">
        <v>67</v>
      </c>
      <c r="B24" s="25">
        <v>3</v>
      </c>
      <c r="C24" s="25" t="s">
        <v>29</v>
      </c>
      <c r="D24" s="30"/>
      <c r="E24" s="31">
        <f t="shared" si="0"/>
        <v>0</v>
      </c>
    </row>
    <row r="25" spans="1:5" x14ac:dyDescent="0.35">
      <c r="A25" s="5" t="s">
        <v>46</v>
      </c>
      <c r="B25" s="25">
        <v>1</v>
      </c>
      <c r="C25" s="25" t="s">
        <v>9</v>
      </c>
      <c r="D25" s="30"/>
      <c r="E25" s="31">
        <f t="shared" si="0"/>
        <v>0</v>
      </c>
    </row>
    <row r="26" spans="1:5" ht="29" x14ac:dyDescent="0.35">
      <c r="A26" s="5" t="s">
        <v>47</v>
      </c>
      <c r="B26" s="10">
        <v>1</v>
      </c>
      <c r="C26" s="10" t="s">
        <v>9</v>
      </c>
      <c r="D26" s="30"/>
      <c r="E26" s="31">
        <f t="shared" si="0"/>
        <v>0</v>
      </c>
    </row>
    <row r="27" spans="1:5" ht="15.5" x14ac:dyDescent="0.35">
      <c r="A27" s="14" t="s">
        <v>95</v>
      </c>
      <c r="B27" s="32"/>
      <c r="C27" s="32"/>
      <c r="D27" s="33"/>
      <c r="E27" s="33">
        <f>SUM(E6:E26)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8"/>
  <sheetViews>
    <sheetView tabSelected="1" workbookViewId="0">
      <selection activeCell="A14" sqref="A14"/>
    </sheetView>
  </sheetViews>
  <sheetFormatPr defaultRowHeight="14.5" x14ac:dyDescent="0.35"/>
  <cols>
    <col min="1" max="1" width="47.26953125" customWidth="1"/>
    <col min="2" max="2" width="14.26953125" style="23" customWidth="1"/>
    <col min="3" max="3" width="8.81640625" style="23" customWidth="1"/>
    <col min="4" max="4" width="13.1796875" style="23" customWidth="1"/>
    <col min="5" max="5" width="14.453125" style="23" customWidth="1"/>
  </cols>
  <sheetData>
    <row r="1" spans="1:5" x14ac:dyDescent="0.35">
      <c r="A1" s="2" t="s">
        <v>104</v>
      </c>
      <c r="B1"/>
      <c r="C1"/>
      <c r="D1"/>
      <c r="E1"/>
    </row>
    <row r="2" spans="1:5" x14ac:dyDescent="0.35">
      <c r="A2" s="2" t="s">
        <v>1</v>
      </c>
    </row>
    <row r="3" spans="1:5" ht="42.65" customHeight="1" x14ac:dyDescent="0.35">
      <c r="A3" s="1" t="s">
        <v>68</v>
      </c>
    </row>
    <row r="4" spans="1:5" ht="30" customHeight="1" x14ac:dyDescent="0.35">
      <c r="A4" s="3"/>
      <c r="B4" s="8" t="s">
        <v>0</v>
      </c>
      <c r="C4" s="8" t="s">
        <v>3</v>
      </c>
      <c r="D4" s="24" t="s">
        <v>19</v>
      </c>
      <c r="E4" s="4" t="s">
        <v>20</v>
      </c>
    </row>
    <row r="5" spans="1:5" x14ac:dyDescent="0.35">
      <c r="A5" s="19" t="s">
        <v>2</v>
      </c>
      <c r="B5" s="20"/>
      <c r="C5" s="20"/>
      <c r="D5" s="29"/>
      <c r="E5" s="29"/>
    </row>
    <row r="6" spans="1:5" x14ac:dyDescent="0.35">
      <c r="A6" s="5" t="s">
        <v>69</v>
      </c>
      <c r="B6" s="25">
        <v>10.11</v>
      </c>
      <c r="C6" s="25" t="s">
        <v>4</v>
      </c>
      <c r="D6" s="30"/>
      <c r="E6" s="31">
        <f>B6*D6</f>
        <v>0</v>
      </c>
    </row>
    <row r="7" spans="1:5" x14ac:dyDescent="0.35">
      <c r="A7" s="5" t="s">
        <v>70</v>
      </c>
      <c r="B7" s="25">
        <v>1</v>
      </c>
      <c r="C7" s="25" t="s">
        <v>9</v>
      </c>
      <c r="D7" s="30"/>
      <c r="E7" s="31">
        <f t="shared" ref="E7:E27" si="0">B7*D7</f>
        <v>0</v>
      </c>
    </row>
    <row r="8" spans="1:5" x14ac:dyDescent="0.35">
      <c r="A8" s="5" t="s">
        <v>71</v>
      </c>
      <c r="B8" s="25">
        <v>10.11</v>
      </c>
      <c r="C8" s="25" t="s">
        <v>5</v>
      </c>
      <c r="D8" s="30"/>
      <c r="E8" s="31">
        <f t="shared" si="0"/>
        <v>0</v>
      </c>
    </row>
    <row r="9" spans="1:5" x14ac:dyDescent="0.35">
      <c r="A9" s="5" t="s">
        <v>63</v>
      </c>
      <c r="B9" s="10">
        <v>9</v>
      </c>
      <c r="C9" s="10" t="s">
        <v>29</v>
      </c>
      <c r="D9" s="30"/>
      <c r="E9" s="31">
        <f t="shared" si="0"/>
        <v>0</v>
      </c>
    </row>
    <row r="10" spans="1:5" x14ac:dyDescent="0.35">
      <c r="A10" s="5" t="s">
        <v>72</v>
      </c>
      <c r="B10" s="10">
        <v>1</v>
      </c>
      <c r="C10" s="10" t="s">
        <v>9</v>
      </c>
      <c r="D10" s="30"/>
      <c r="E10" s="31">
        <f t="shared" si="0"/>
        <v>0</v>
      </c>
    </row>
    <row r="11" spans="1:5" ht="14.5" customHeight="1" x14ac:dyDescent="0.35">
      <c r="A11" s="19" t="s">
        <v>6</v>
      </c>
      <c r="B11" s="20"/>
      <c r="C11" s="24"/>
      <c r="D11" s="30"/>
      <c r="E11" s="30"/>
    </row>
    <row r="12" spans="1:5" x14ac:dyDescent="0.35">
      <c r="A12" s="5" t="s">
        <v>73</v>
      </c>
      <c r="B12" s="25">
        <v>43.04</v>
      </c>
      <c r="C12" s="25" t="s">
        <v>4</v>
      </c>
      <c r="D12" s="30"/>
      <c r="E12" s="31">
        <f t="shared" si="0"/>
        <v>0</v>
      </c>
    </row>
    <row r="13" spans="1:5" x14ac:dyDescent="0.35">
      <c r="A13" s="6" t="s">
        <v>74</v>
      </c>
      <c r="B13" s="25">
        <v>17.75</v>
      </c>
      <c r="C13" s="25" t="s">
        <v>4</v>
      </c>
      <c r="D13" s="30"/>
      <c r="E13" s="31">
        <f t="shared" si="0"/>
        <v>0</v>
      </c>
    </row>
    <row r="14" spans="1:5" x14ac:dyDescent="0.35">
      <c r="A14" s="5" t="s">
        <v>75</v>
      </c>
      <c r="B14" s="10">
        <v>43.04</v>
      </c>
      <c r="C14" s="10" t="s">
        <v>37</v>
      </c>
      <c r="D14" s="30"/>
      <c r="E14" s="31">
        <f t="shared" si="0"/>
        <v>0</v>
      </c>
    </row>
    <row r="15" spans="1:5" x14ac:dyDescent="0.35">
      <c r="A15" s="5" t="s">
        <v>76</v>
      </c>
      <c r="B15" s="25">
        <v>1</v>
      </c>
      <c r="C15" s="25" t="s">
        <v>29</v>
      </c>
      <c r="D15" s="30"/>
      <c r="E15" s="31">
        <f t="shared" si="0"/>
        <v>0</v>
      </c>
    </row>
    <row r="16" spans="1:5" x14ac:dyDescent="0.35">
      <c r="A16" s="5" t="s">
        <v>77</v>
      </c>
      <c r="B16" s="25">
        <v>2</v>
      </c>
      <c r="C16" s="25" t="s">
        <v>29</v>
      </c>
      <c r="D16" s="30"/>
      <c r="E16" s="31">
        <f t="shared" si="0"/>
        <v>0</v>
      </c>
    </row>
    <row r="17" spans="1:5" x14ac:dyDescent="0.35">
      <c r="A17" s="5" t="s">
        <v>45</v>
      </c>
      <c r="B17" s="25">
        <v>6</v>
      </c>
      <c r="C17" s="25" t="s">
        <v>29</v>
      </c>
      <c r="D17" s="30"/>
      <c r="E17" s="31">
        <f t="shared" si="0"/>
        <v>0</v>
      </c>
    </row>
    <row r="18" spans="1:5" ht="29" x14ac:dyDescent="0.35">
      <c r="A18" s="5" t="s">
        <v>78</v>
      </c>
      <c r="B18" s="25">
        <v>6</v>
      </c>
      <c r="C18" s="25" t="s">
        <v>9</v>
      </c>
      <c r="D18" s="30"/>
      <c r="E18" s="31">
        <f t="shared" si="0"/>
        <v>0</v>
      </c>
    </row>
    <row r="19" spans="1:5" x14ac:dyDescent="0.35">
      <c r="A19" s="5" t="s">
        <v>79</v>
      </c>
      <c r="B19" s="25">
        <v>9</v>
      </c>
      <c r="C19" s="25" t="s">
        <v>29</v>
      </c>
      <c r="D19" s="30"/>
      <c r="E19" s="31">
        <f t="shared" si="0"/>
        <v>0</v>
      </c>
    </row>
    <row r="20" spans="1:5" x14ac:dyDescent="0.35">
      <c r="A20" s="5" t="s">
        <v>80</v>
      </c>
      <c r="B20" s="25">
        <v>134.5</v>
      </c>
      <c r="C20" s="25" t="s">
        <v>4</v>
      </c>
      <c r="D20" s="30"/>
      <c r="E20" s="31">
        <f t="shared" si="0"/>
        <v>0</v>
      </c>
    </row>
    <row r="21" spans="1:5" x14ac:dyDescent="0.35">
      <c r="A21" s="5" t="s">
        <v>81</v>
      </c>
      <c r="B21" s="25">
        <v>177.54</v>
      </c>
      <c r="C21" s="25" t="s">
        <v>5</v>
      </c>
      <c r="D21" s="30"/>
      <c r="E21" s="31">
        <f t="shared" si="0"/>
        <v>0</v>
      </c>
    </row>
    <row r="22" spans="1:5" x14ac:dyDescent="0.35">
      <c r="A22" s="19" t="s">
        <v>7</v>
      </c>
      <c r="B22" s="20"/>
      <c r="C22" s="20"/>
      <c r="D22" s="30"/>
      <c r="E22" s="30"/>
    </row>
    <row r="23" spans="1:5" x14ac:dyDescent="0.35">
      <c r="A23" s="5" t="s">
        <v>8</v>
      </c>
      <c r="B23" s="25">
        <v>1</v>
      </c>
      <c r="C23" s="25" t="s">
        <v>9</v>
      </c>
      <c r="D23" s="30"/>
      <c r="E23" s="31">
        <f t="shared" si="0"/>
        <v>0</v>
      </c>
    </row>
    <row r="24" spans="1:5" x14ac:dyDescent="0.35">
      <c r="A24" s="5" t="s">
        <v>11</v>
      </c>
      <c r="B24" s="10">
        <v>1</v>
      </c>
      <c r="C24" s="10" t="s">
        <v>9</v>
      </c>
      <c r="D24" s="30"/>
      <c r="E24" s="31">
        <f t="shared" si="0"/>
        <v>0</v>
      </c>
    </row>
    <row r="25" spans="1:5" x14ac:dyDescent="0.35">
      <c r="A25" s="5" t="s">
        <v>10</v>
      </c>
      <c r="B25" s="25">
        <v>1</v>
      </c>
      <c r="C25" s="25" t="s">
        <v>9</v>
      </c>
      <c r="D25" s="30"/>
      <c r="E25" s="31">
        <f t="shared" si="0"/>
        <v>0</v>
      </c>
    </row>
    <row r="26" spans="1:5" x14ac:dyDescent="0.35">
      <c r="A26" s="5" t="s">
        <v>46</v>
      </c>
      <c r="B26" s="25">
        <v>1</v>
      </c>
      <c r="C26" s="25" t="s">
        <v>9</v>
      </c>
      <c r="D26" s="30"/>
      <c r="E26" s="31">
        <f t="shared" si="0"/>
        <v>0</v>
      </c>
    </row>
    <row r="27" spans="1:5" ht="29" x14ac:dyDescent="0.35">
      <c r="A27" s="5" t="s">
        <v>47</v>
      </c>
      <c r="B27" s="10">
        <v>1</v>
      </c>
      <c r="C27" s="10" t="s">
        <v>9</v>
      </c>
      <c r="D27" s="30"/>
      <c r="E27" s="31">
        <f t="shared" si="0"/>
        <v>0</v>
      </c>
    </row>
    <row r="28" spans="1:5" ht="15.5" x14ac:dyDescent="0.35">
      <c r="A28" s="14" t="s">
        <v>96</v>
      </c>
      <c r="B28" s="32"/>
      <c r="C28" s="32"/>
      <c r="D28" s="33"/>
      <c r="E28" s="33">
        <f>SUM(E6:E27)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21"/>
  <sheetViews>
    <sheetView workbookViewId="0">
      <selection activeCell="B11" sqref="B11"/>
    </sheetView>
  </sheetViews>
  <sheetFormatPr defaultRowHeight="14.5" x14ac:dyDescent="0.35"/>
  <cols>
    <col min="1" max="1" width="47.26953125" customWidth="1"/>
    <col min="2" max="2" width="14.26953125" style="23" customWidth="1"/>
    <col min="3" max="3" width="8.81640625" style="23" customWidth="1"/>
    <col min="4" max="4" width="13.1796875" style="23" customWidth="1"/>
    <col min="5" max="5" width="16.81640625" style="23" customWidth="1"/>
  </cols>
  <sheetData>
    <row r="1" spans="1:5" x14ac:dyDescent="0.35">
      <c r="A1" s="2" t="s">
        <v>104</v>
      </c>
      <c r="B1"/>
      <c r="C1"/>
      <c r="D1"/>
      <c r="E1"/>
    </row>
    <row r="2" spans="1:5" x14ac:dyDescent="0.35">
      <c r="A2" s="2" t="s">
        <v>1</v>
      </c>
    </row>
    <row r="3" spans="1:5" ht="42.65" customHeight="1" x14ac:dyDescent="0.35">
      <c r="A3" s="1" t="s">
        <v>82</v>
      </c>
    </row>
    <row r="4" spans="1:5" ht="30" customHeight="1" x14ac:dyDescent="0.35">
      <c r="A4" s="3"/>
      <c r="B4" s="8" t="s">
        <v>0</v>
      </c>
      <c r="C4" s="8" t="s">
        <v>3</v>
      </c>
      <c r="D4" s="24" t="s">
        <v>19</v>
      </c>
      <c r="E4" s="4" t="s">
        <v>20</v>
      </c>
    </row>
    <row r="5" spans="1:5" x14ac:dyDescent="0.35">
      <c r="A5" s="19" t="s">
        <v>2</v>
      </c>
      <c r="B5" s="20"/>
      <c r="C5" s="20"/>
      <c r="D5" s="29"/>
      <c r="E5" s="29"/>
    </row>
    <row r="6" spans="1:5" x14ac:dyDescent="0.35">
      <c r="A6" s="5" t="s">
        <v>83</v>
      </c>
      <c r="B6" s="25">
        <v>7</v>
      </c>
      <c r="C6" s="25" t="s">
        <v>29</v>
      </c>
      <c r="D6" s="30"/>
      <c r="E6" s="31">
        <f>B6*D6</f>
        <v>0</v>
      </c>
    </row>
    <row r="7" spans="1:5" x14ac:dyDescent="0.35">
      <c r="A7" s="5" t="s">
        <v>84</v>
      </c>
      <c r="B7" s="25">
        <v>50.6</v>
      </c>
      <c r="C7" s="25" t="s">
        <v>4</v>
      </c>
      <c r="D7" s="30"/>
      <c r="E7" s="31">
        <f t="shared" ref="E7:E20" si="0">B7*D7</f>
        <v>0</v>
      </c>
    </row>
    <row r="8" spans="1:5" x14ac:dyDescent="0.35">
      <c r="A8" s="5" t="s">
        <v>71</v>
      </c>
      <c r="B8" s="25">
        <v>50.6</v>
      </c>
      <c r="C8" s="25" t="s">
        <v>5</v>
      </c>
      <c r="D8" s="30"/>
      <c r="E8" s="31">
        <f t="shared" si="0"/>
        <v>0</v>
      </c>
    </row>
    <row r="9" spans="1:5" ht="14.5" customHeight="1" x14ac:dyDescent="0.35">
      <c r="A9" s="19" t="s">
        <v>6</v>
      </c>
      <c r="B9" s="20"/>
      <c r="C9" s="24"/>
      <c r="D9" s="30"/>
      <c r="E9" s="30"/>
    </row>
    <row r="10" spans="1:5" x14ac:dyDescent="0.35">
      <c r="A10" s="5" t="s">
        <v>85</v>
      </c>
      <c r="B10" s="25">
        <v>60.72</v>
      </c>
      <c r="C10" s="25" t="s">
        <v>4</v>
      </c>
      <c r="D10" s="30"/>
      <c r="E10" s="31">
        <f t="shared" si="0"/>
        <v>0</v>
      </c>
    </row>
    <row r="11" spans="1:5" x14ac:dyDescent="0.35">
      <c r="A11" s="6" t="s">
        <v>12</v>
      </c>
      <c r="B11" s="25">
        <f>B14*0.15</f>
        <v>89.399999999999991</v>
      </c>
      <c r="C11" s="25" t="s">
        <v>4</v>
      </c>
      <c r="D11" s="30"/>
      <c r="E11" s="31">
        <f t="shared" si="0"/>
        <v>0</v>
      </c>
    </row>
    <row r="12" spans="1:5" x14ac:dyDescent="0.35">
      <c r="A12" s="5" t="s">
        <v>86</v>
      </c>
      <c r="B12" s="10">
        <v>7</v>
      </c>
      <c r="C12" s="10" t="s">
        <v>29</v>
      </c>
      <c r="D12" s="30"/>
      <c r="E12" s="31">
        <f t="shared" si="0"/>
        <v>0</v>
      </c>
    </row>
    <row r="13" spans="1:5" x14ac:dyDescent="0.35">
      <c r="A13" s="5" t="s">
        <v>87</v>
      </c>
      <c r="B13" s="25">
        <v>12</v>
      </c>
      <c r="C13" s="25" t="s">
        <v>5</v>
      </c>
      <c r="D13" s="30"/>
      <c r="E13" s="31">
        <f t="shared" si="0"/>
        <v>0</v>
      </c>
    </row>
    <row r="14" spans="1:5" x14ac:dyDescent="0.35">
      <c r="A14" s="5" t="s">
        <v>88</v>
      </c>
      <c r="B14" s="25">
        <v>596</v>
      </c>
      <c r="C14" s="25" t="s">
        <v>5</v>
      </c>
      <c r="D14" s="30"/>
      <c r="E14" s="31">
        <f t="shared" si="0"/>
        <v>0</v>
      </c>
    </row>
    <row r="15" spans="1:5" x14ac:dyDescent="0.35">
      <c r="A15" s="19" t="s">
        <v>7</v>
      </c>
      <c r="B15" s="20"/>
      <c r="C15" s="20"/>
      <c r="D15" s="30"/>
      <c r="E15" s="30"/>
    </row>
    <row r="16" spans="1:5" x14ac:dyDescent="0.35">
      <c r="A16" s="5" t="s">
        <v>8</v>
      </c>
      <c r="B16" s="25">
        <v>1</v>
      </c>
      <c r="C16" s="25" t="s">
        <v>9</v>
      </c>
      <c r="D16" s="30"/>
      <c r="E16" s="31">
        <f t="shared" si="0"/>
        <v>0</v>
      </c>
    </row>
    <row r="17" spans="1:5" x14ac:dyDescent="0.35">
      <c r="A17" s="5" t="s">
        <v>11</v>
      </c>
      <c r="B17" s="10">
        <v>1</v>
      </c>
      <c r="C17" s="10" t="s">
        <v>9</v>
      </c>
      <c r="D17" s="30"/>
      <c r="E17" s="31">
        <f t="shared" si="0"/>
        <v>0</v>
      </c>
    </row>
    <row r="18" spans="1:5" x14ac:dyDescent="0.35">
      <c r="A18" s="5" t="s">
        <v>10</v>
      </c>
      <c r="B18" s="25">
        <v>1</v>
      </c>
      <c r="C18" s="25" t="s">
        <v>9</v>
      </c>
      <c r="D18" s="30"/>
      <c r="E18" s="31">
        <f t="shared" si="0"/>
        <v>0</v>
      </c>
    </row>
    <row r="19" spans="1:5" x14ac:dyDescent="0.35">
      <c r="A19" s="5" t="s">
        <v>46</v>
      </c>
      <c r="B19" s="25">
        <v>1</v>
      </c>
      <c r="C19" s="25" t="s">
        <v>9</v>
      </c>
      <c r="D19" s="30"/>
      <c r="E19" s="31">
        <f t="shared" si="0"/>
        <v>0</v>
      </c>
    </row>
    <row r="20" spans="1:5" ht="29" x14ac:dyDescent="0.35">
      <c r="A20" s="5" t="s">
        <v>13</v>
      </c>
      <c r="B20" s="10">
        <v>1</v>
      </c>
      <c r="C20" s="10" t="s">
        <v>9</v>
      </c>
      <c r="D20" s="30"/>
      <c r="E20" s="31">
        <f t="shared" si="0"/>
        <v>0</v>
      </c>
    </row>
    <row r="21" spans="1:5" ht="15.5" x14ac:dyDescent="0.35">
      <c r="A21" s="14" t="s">
        <v>97</v>
      </c>
      <c r="B21" s="32"/>
      <c r="C21" s="32"/>
      <c r="D21" s="33"/>
      <c r="E21" s="33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7"/>
  <sheetViews>
    <sheetView workbookViewId="0">
      <selection activeCell="B8" sqref="B8"/>
    </sheetView>
  </sheetViews>
  <sheetFormatPr defaultRowHeight="14.5" x14ac:dyDescent="0.35"/>
  <cols>
    <col min="1" max="1" width="47.26953125" customWidth="1"/>
    <col min="2" max="2" width="14.26953125" style="7" customWidth="1"/>
    <col min="3" max="3" width="8.81640625" style="7" customWidth="1"/>
    <col min="4" max="4" width="15" style="7" customWidth="1"/>
    <col min="5" max="5" width="14.81640625" style="7" customWidth="1"/>
  </cols>
  <sheetData>
    <row r="1" spans="1:5" x14ac:dyDescent="0.35">
      <c r="A1" s="2" t="s">
        <v>104</v>
      </c>
      <c r="B1"/>
      <c r="C1"/>
      <c r="D1"/>
      <c r="E1"/>
    </row>
    <row r="2" spans="1:5" x14ac:dyDescent="0.35">
      <c r="A2" s="2" t="s">
        <v>1</v>
      </c>
    </row>
    <row r="3" spans="1:5" ht="42.65" customHeight="1" x14ac:dyDescent="0.35">
      <c r="A3" s="1" t="s">
        <v>14</v>
      </c>
    </row>
    <row r="4" spans="1:5" ht="30" customHeight="1" x14ac:dyDescent="0.35">
      <c r="A4" s="3"/>
      <c r="B4" s="8" t="s">
        <v>0</v>
      </c>
      <c r="C4" s="8" t="s">
        <v>3</v>
      </c>
      <c r="D4" s="16" t="s">
        <v>19</v>
      </c>
      <c r="E4" s="4" t="s">
        <v>20</v>
      </c>
    </row>
    <row r="5" spans="1:5" x14ac:dyDescent="0.35">
      <c r="A5" s="19" t="s">
        <v>2</v>
      </c>
      <c r="B5" s="20"/>
      <c r="C5" s="20"/>
      <c r="D5" s="17"/>
      <c r="E5" s="17"/>
    </row>
    <row r="6" spans="1:5" x14ac:dyDescent="0.35">
      <c r="A6" s="5" t="s">
        <v>15</v>
      </c>
      <c r="B6" s="9">
        <v>1</v>
      </c>
      <c r="C6" s="9" t="s">
        <v>9</v>
      </c>
      <c r="D6" s="17"/>
      <c r="E6" s="12">
        <f>B6*D6</f>
        <v>0</v>
      </c>
    </row>
    <row r="7" spans="1:5" ht="14.5" customHeight="1" x14ac:dyDescent="0.35">
      <c r="A7" s="19" t="s">
        <v>6</v>
      </c>
      <c r="B7" s="21"/>
      <c r="C7" s="16"/>
      <c r="D7" s="17"/>
      <c r="E7" s="17"/>
    </row>
    <row r="8" spans="1:5" x14ac:dyDescent="0.35">
      <c r="A8" s="6" t="s">
        <v>12</v>
      </c>
      <c r="B8" s="9">
        <f>B10*0.15</f>
        <v>2.79</v>
      </c>
      <c r="C8" s="9" t="s">
        <v>4</v>
      </c>
      <c r="D8" s="17"/>
      <c r="E8" s="12">
        <f t="shared" ref="E8:E16" si="0">B8*D8</f>
        <v>0</v>
      </c>
    </row>
    <row r="9" spans="1:5" x14ac:dyDescent="0.35">
      <c r="A9" s="5" t="s">
        <v>16</v>
      </c>
      <c r="B9" s="10">
        <v>1</v>
      </c>
      <c r="C9" s="10" t="s">
        <v>9</v>
      </c>
      <c r="D9" s="17"/>
      <c r="E9" s="12">
        <f t="shared" si="0"/>
        <v>0</v>
      </c>
    </row>
    <row r="10" spans="1:5" ht="29" x14ac:dyDescent="0.35">
      <c r="A10" s="5" t="s">
        <v>17</v>
      </c>
      <c r="B10" s="9">
        <v>18.600000000000001</v>
      </c>
      <c r="C10" s="9" t="s">
        <v>5</v>
      </c>
      <c r="D10" s="17"/>
      <c r="E10" s="12">
        <f t="shared" si="0"/>
        <v>0</v>
      </c>
    </row>
    <row r="11" spans="1:5" x14ac:dyDescent="0.35">
      <c r="A11" s="19" t="s">
        <v>7</v>
      </c>
      <c r="B11" s="20"/>
      <c r="C11" s="20"/>
      <c r="D11" s="17"/>
      <c r="E11" s="17"/>
    </row>
    <row r="12" spans="1:5" x14ac:dyDescent="0.35">
      <c r="A12" s="5" t="s">
        <v>8</v>
      </c>
      <c r="B12" s="9">
        <v>1</v>
      </c>
      <c r="C12" s="9" t="s">
        <v>9</v>
      </c>
      <c r="D12" s="17"/>
      <c r="E12" s="12">
        <f>B12*D12</f>
        <v>0</v>
      </c>
    </row>
    <row r="13" spans="1:5" x14ac:dyDescent="0.35">
      <c r="A13" s="5" t="s">
        <v>11</v>
      </c>
      <c r="B13" s="10">
        <v>1</v>
      </c>
      <c r="C13" s="10" t="s">
        <v>9</v>
      </c>
      <c r="D13" s="17"/>
      <c r="E13" s="12">
        <f t="shared" si="0"/>
        <v>0</v>
      </c>
    </row>
    <row r="14" spans="1:5" x14ac:dyDescent="0.35">
      <c r="A14" s="5" t="s">
        <v>10</v>
      </c>
      <c r="B14" s="9">
        <v>1</v>
      </c>
      <c r="C14" s="9" t="s">
        <v>9</v>
      </c>
      <c r="D14" s="17"/>
      <c r="E14" s="12">
        <f t="shared" si="0"/>
        <v>0</v>
      </c>
    </row>
    <row r="15" spans="1:5" x14ac:dyDescent="0.35">
      <c r="A15" s="5" t="s">
        <v>18</v>
      </c>
      <c r="B15" s="9">
        <v>1</v>
      </c>
      <c r="C15" s="9" t="s">
        <v>9</v>
      </c>
      <c r="D15" s="17"/>
      <c r="E15" s="12">
        <f t="shared" si="0"/>
        <v>0</v>
      </c>
    </row>
    <row r="16" spans="1:5" ht="29" x14ac:dyDescent="0.35">
      <c r="A16" s="5" t="s">
        <v>13</v>
      </c>
      <c r="B16" s="10">
        <v>1</v>
      </c>
      <c r="C16" s="10" t="s">
        <v>9</v>
      </c>
      <c r="D16" s="17"/>
      <c r="E16" s="12">
        <f t="shared" si="0"/>
        <v>0</v>
      </c>
    </row>
    <row r="17" spans="1:5" ht="15.5" x14ac:dyDescent="0.35">
      <c r="A17" s="14" t="s">
        <v>21</v>
      </c>
      <c r="B17" s="15"/>
      <c r="C17" s="15"/>
      <c r="D17" s="13"/>
      <c r="E17" s="13">
        <f>SUM(E5:E16)</f>
        <v>0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Sumarizácia</vt:lpstr>
      <vt:lpstr>Miest. 11</vt:lpstr>
      <vt:lpstr>Miest. 14</vt:lpstr>
      <vt:lpstr>Miest. 16</vt:lpstr>
      <vt:lpstr>miest. 13 SS</vt:lpstr>
      <vt:lpstr>Chodba</vt:lpstr>
      <vt:lpstr>Hala a miest. k hale</vt:lpstr>
      <vt:lpstr>Ostatné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Ivka</dc:creator>
  <cp:lastModifiedBy>Ivka</cp:lastModifiedBy>
  <cp:lastPrinted>2021-09-03T17:36:13Z</cp:lastPrinted>
  <dcterms:created xsi:type="dcterms:W3CDTF">2020-11-16T11:09:44Z</dcterms:created>
  <dcterms:modified xsi:type="dcterms:W3CDTF">2021-10-13T09:00:31Z</dcterms:modified>
</cp:coreProperties>
</file>